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\Desktop\Diciembre\"/>
    </mc:Choice>
  </mc:AlternateContent>
  <xr:revisionPtr revIDLastSave="0" documentId="13_ncr:1_{1D51DFA1-E4E8-4878-83F8-8CBD2C7F6C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" l="1"/>
  <c r="J56" i="1" s="1"/>
  <c r="I57" i="1"/>
  <c r="J57" i="1" s="1"/>
  <c r="I58" i="1"/>
  <c r="J58" i="1" s="1"/>
  <c r="I59" i="1"/>
  <c r="J59" i="1" s="1"/>
  <c r="I33" i="1" l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31" i="1"/>
  <c r="J31" i="1" s="1"/>
  <c r="I32" i="1"/>
  <c r="J32" i="1" s="1"/>
  <c r="I30" i="1"/>
  <c r="J30" i="1" s="1"/>
  <c r="I27" i="1" l="1"/>
  <c r="J27" i="1" s="1"/>
  <c r="I28" i="1"/>
  <c r="J28" i="1" s="1"/>
  <c r="I22" i="1"/>
  <c r="J22" i="1" s="1"/>
  <c r="I12" i="1"/>
  <c r="J12" i="1" s="1"/>
  <c r="I14" i="1"/>
  <c r="J14" i="1" s="1"/>
  <c r="H60" i="1" l="1"/>
  <c r="I29" i="1"/>
  <c r="J29" i="1" s="1"/>
  <c r="I26" i="1"/>
  <c r="J26" i="1" s="1"/>
  <c r="I25" i="1"/>
  <c r="J25" i="1" s="1"/>
  <c r="I23" i="1" l="1"/>
  <c r="J23" i="1" s="1"/>
  <c r="I8" i="1"/>
  <c r="J8" i="1" l="1"/>
  <c r="I24" i="1"/>
  <c r="J24" i="1" s="1"/>
  <c r="I13" i="1"/>
  <c r="J13" i="1" s="1"/>
  <c r="I11" i="1"/>
  <c r="J11" i="1" s="1"/>
  <c r="I17" i="1" l="1"/>
  <c r="J17" i="1" s="1"/>
  <c r="I16" i="1" l="1"/>
  <c r="J16" i="1" s="1"/>
  <c r="I21" i="1" l="1"/>
  <c r="J21" i="1" s="1"/>
  <c r="I19" i="1" l="1"/>
  <c r="J19" i="1" s="1"/>
  <c r="I9" i="1"/>
  <c r="I20" i="1"/>
  <c r="J20" i="1" s="1"/>
  <c r="I18" i="1"/>
  <c r="J18" i="1" s="1"/>
  <c r="I10" i="1"/>
  <c r="I15" i="1"/>
  <c r="J15" i="1" s="1"/>
  <c r="J9" i="1" l="1"/>
  <c r="I60" i="1"/>
  <c r="J10" i="1"/>
  <c r="J60" i="1" l="1"/>
</calcChain>
</file>

<file path=xl/sharedStrings.xml><?xml version="1.0" encoding="utf-8"?>
<sst xmlns="http://schemas.openxmlformats.org/spreadsheetml/2006/main" count="124" uniqueCount="84">
  <si>
    <t>No</t>
  </si>
  <si>
    <t>Unidad</t>
  </si>
  <si>
    <t>Suape Con su Palo</t>
  </si>
  <si>
    <t>Fardo 50/1</t>
  </si>
  <si>
    <t>Coste Total con ITBIS</t>
  </si>
  <si>
    <t>Tipo de Empaque</t>
  </si>
  <si>
    <t>Fecha de ADQ</t>
  </si>
  <si>
    <t>Fecha de Registro</t>
  </si>
  <si>
    <t xml:space="preserve"> Descripción de los  Articulos</t>
  </si>
  <si>
    <t xml:space="preserve">Galon </t>
  </si>
  <si>
    <t>Desgrasante Multiuso</t>
  </si>
  <si>
    <t>Brillo Verde</t>
  </si>
  <si>
    <t>Costo Total  sin ITBIS</t>
  </si>
  <si>
    <t>Cloro desinfectante</t>
  </si>
  <si>
    <t xml:space="preserve">Funda Negra plastica para tanque de 55 Galones   </t>
  </si>
  <si>
    <t>Codigo</t>
  </si>
  <si>
    <t>Costo/ Unid  sin ITBIS</t>
  </si>
  <si>
    <t>Cantidad Existente</t>
  </si>
  <si>
    <t>SANTO DOMINGO ESTE</t>
  </si>
  <si>
    <t xml:space="preserve">TODO POR LA PATRIA </t>
  </si>
  <si>
    <t xml:space="preserve">REPUBLICA DOMINICANA </t>
  </si>
  <si>
    <t xml:space="preserve">Funda Negra plastica de 24 x 30 </t>
  </si>
  <si>
    <t>Acido Muriatico</t>
  </si>
  <si>
    <t>Alcohol Isopropilico</t>
  </si>
  <si>
    <t xml:space="preserve">Gel Anti Bacterial </t>
  </si>
  <si>
    <t>Desinfectante Aromatizado de varios olores (mistolin)</t>
  </si>
  <si>
    <t>saco de 30 Lb</t>
  </si>
  <si>
    <t>Rastrillos de plastico</t>
  </si>
  <si>
    <t>Caja de 10paq</t>
  </si>
  <si>
    <t xml:space="preserve">Detergente en Polvo </t>
  </si>
  <si>
    <t>Escobas Plasticas con su palo</t>
  </si>
  <si>
    <t>papel de baño Jumbo</t>
  </si>
  <si>
    <t>Guantes de goma para fregar</t>
  </si>
  <si>
    <t>Docena</t>
  </si>
  <si>
    <t>Relacion de Material Gastable en el Almacen de la Direccion General de la DIGEV corresposdiente al 4to Trimestre del año 2021</t>
  </si>
  <si>
    <t xml:space="preserve">jabon en bola azul </t>
  </si>
  <si>
    <t>jabon  liquido</t>
  </si>
  <si>
    <t>Pinol desinfectante</t>
  </si>
  <si>
    <t>Cepillos de pared</t>
  </si>
  <si>
    <t>Spray Ambientador de uso Manual</t>
  </si>
  <si>
    <t>Fardo 12/1</t>
  </si>
  <si>
    <t>Fardo 30/1</t>
  </si>
  <si>
    <t>Fardo 500/1</t>
  </si>
  <si>
    <t>Servilleta para sevicios</t>
  </si>
  <si>
    <t xml:space="preserve"> </t>
  </si>
  <si>
    <t>Fundas Negra de 24X30</t>
  </si>
  <si>
    <t>Fardo 100/1</t>
  </si>
  <si>
    <t>Fundas Negra de para tanque de 55 Galones</t>
  </si>
  <si>
    <t>Alcohol Isopropilico al 95%</t>
  </si>
  <si>
    <t>Jabon Liquido</t>
  </si>
  <si>
    <t>Desinfectante Aromatizado de diferentes Fragancias</t>
  </si>
  <si>
    <t>Goma banda</t>
  </si>
  <si>
    <t>Caja 1/2 Lb</t>
  </si>
  <si>
    <t xml:space="preserve">Lapiceros de color Negro </t>
  </si>
  <si>
    <t>Banderitas autoadheivas</t>
  </si>
  <si>
    <t>Caja 36/12</t>
  </si>
  <si>
    <t xml:space="preserve">Caja 100/1 </t>
  </si>
  <si>
    <t>Resaltador de color naranja (Pelican)</t>
  </si>
  <si>
    <t>Resaltador de color Amarilo (Pelican)</t>
  </si>
  <si>
    <t>Resaltador de color Rosado (Pelican)</t>
  </si>
  <si>
    <t>Clips G 33 mm</t>
  </si>
  <si>
    <t>Caja de 12 Paq</t>
  </si>
  <si>
    <t>Clips G 28 mm</t>
  </si>
  <si>
    <t xml:space="preserve">Libro Record de 150 paginas </t>
  </si>
  <si>
    <t>Caja</t>
  </si>
  <si>
    <t>Caja 25/1</t>
  </si>
  <si>
    <t xml:space="preserve">Folder con 6 diviciones  de color verde de 8 ½ x 11 ½ </t>
  </si>
  <si>
    <t xml:space="preserve">Archivero de carton de 8 ½ x 11 ½  </t>
  </si>
  <si>
    <t>Folders manila  8 ½ x 11 ½ " color marillo. AMPO</t>
  </si>
  <si>
    <t xml:space="preserve">Borrador para Pizzarra </t>
  </si>
  <si>
    <t>Reglas de 30 Cm.</t>
  </si>
  <si>
    <t>Resma de papel 8 ½ x 11 ½ "</t>
  </si>
  <si>
    <t>Resma de papel 8 ½ x 14 ½ "</t>
  </si>
  <si>
    <t>Felpas UNIBALL 207 IMPACT color Azul</t>
  </si>
  <si>
    <t xml:space="preserve">caja </t>
  </si>
  <si>
    <t>Clips Gen de 50 mm</t>
  </si>
  <si>
    <t>caja 500/1</t>
  </si>
  <si>
    <t>Pliego de cartulina. 36 x 24.</t>
  </si>
  <si>
    <t>16974</t>
  </si>
  <si>
    <t xml:space="preserve">papel de Baño </t>
  </si>
  <si>
    <t>Direccion General de las Escuelas Vocacionales de las Fuerzas Armadas y la Policia Nacional</t>
  </si>
  <si>
    <t>ADOLFO VICENTE ENCARNACION</t>
  </si>
  <si>
    <t>Tte. Coronel, ERD.</t>
  </si>
  <si>
    <t>Sub-Director de Apoyo de Servicios de la Direccion General de las Escuelas Vocacionales de las Fuerzas Armadas y la Policia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</si>
</sst>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4" fontId="0" fillId="0" borderId="0" xfId="0" applyNumberFormat="1"/>
    <xf numFmtId="0" fontId="0" fillId="0" borderId="0" xfId="0" applyFill="1" applyAlignment="1">
      <alignment horizontal="center" vertical="top" wrapText="1"/>
    </xf>
    <xf numFmtId="10" fontId="0" fillId="0" borderId="0" xfId="0" applyNumberFormat="1"/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 vertical="center"/>
    </xf>
    <xf numFmtId="43" fontId="1" fillId="0" borderId="2" xfId="0" applyNumberFormat="1" applyFont="1" applyBorder="1" applyAlignment="1">
      <alignment horizontal="center" vertical="center"/>
    </xf>
    <xf numFmtId="0" fontId="1" fillId="3" borderId="0" xfId="0" applyFont="1" applyFill="1" applyAlignment="1"/>
    <xf numFmtId="0" fontId="4" fillId="3" borderId="0" xfId="0" applyFont="1" applyFill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8" fillId="0" borderId="2" xfId="0" applyNumberFormat="1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2" fillId="0" borderId="0" xfId="1" applyFill="1" applyBorder="1" applyAlignment="1">
      <alignment horizontal="center" vertical="center"/>
    </xf>
  </cellXfs>
  <cellStyles count="2">
    <cellStyle name="Normal" xfId="0" builtinId="0"/>
    <cellStyle name="Normal 2" xfId="1" xr:uid="{E38A6337-0D62-4B49-9242-CA05F0681E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466725</xdr:colOff>
          <xdr:row>0</xdr:row>
          <xdr:rowOff>314325</xdr:rowOff>
        </xdr:from>
        <xdr:to>
          <xdr:col>9</xdr:col>
          <xdr:colOff>952500</xdr:colOff>
          <xdr:row>4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1292678</xdr:colOff>
      <xdr:row>2</xdr:row>
      <xdr:rowOff>246516</xdr:rowOff>
    </xdr:from>
    <xdr:to>
      <xdr:col>1</xdr:col>
      <xdr:colOff>141740</xdr:colOff>
      <xdr:row>2</xdr:row>
      <xdr:rowOff>252866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 noChangeShapeType="1"/>
        </xdr:cNvCxnSpPr>
      </xdr:nvCxnSpPr>
      <xdr:spPr bwMode="auto">
        <a:xfrm>
          <a:off x="3991428" y="1135516"/>
          <a:ext cx="2547937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30238</xdr:colOff>
      <xdr:row>0</xdr:row>
      <xdr:rowOff>260652</xdr:rowOff>
    </xdr:from>
    <xdr:to>
      <xdr:col>2</xdr:col>
      <xdr:colOff>804333</xdr:colOff>
      <xdr:row>4</xdr:row>
      <xdr:rowOff>2117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38" y="260652"/>
          <a:ext cx="1790095" cy="1064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tabSelected="1" topLeftCell="A34" zoomScale="70" zoomScaleNormal="70" zoomScaleSheetLayoutView="90" zoomScalePageLayoutView="80" workbookViewId="0">
      <selection activeCell="E60" sqref="E60:F60"/>
    </sheetView>
  </sheetViews>
  <sheetFormatPr baseColWidth="10" defaultRowHeight="15" x14ac:dyDescent="0.25"/>
  <cols>
    <col min="1" max="1" width="5.140625" style="15" customWidth="1"/>
    <col min="2" max="2" width="10.140625" style="15" customWidth="1"/>
    <col min="3" max="3" width="12.28515625" style="15" customWidth="1"/>
    <col min="4" max="4" width="12.5703125" style="15" customWidth="1"/>
    <col min="5" max="5" width="55.5703125" customWidth="1"/>
    <col min="6" max="6" width="13.42578125" style="15" customWidth="1"/>
    <col min="7" max="7" width="10.42578125" style="15" customWidth="1"/>
    <col min="8" max="8" width="14.140625" customWidth="1"/>
    <col min="9" max="10" width="14.85546875" bestFit="1" customWidth="1"/>
  </cols>
  <sheetData>
    <row r="1" spans="1:10" ht="38.25" customHeight="1" x14ac:dyDescent="0.25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30.75" customHeight="1" x14ac:dyDescent="0.25">
      <c r="A2" s="39" t="s">
        <v>80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20.25" customHeight="1" x14ac:dyDescent="0.25">
      <c r="A3" s="41" t="s">
        <v>18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5" customHeight="1" x14ac:dyDescent="0.25">
      <c r="A4" s="42" t="s">
        <v>19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ht="15" customHeight="1" x14ac:dyDescent="0.25">
      <c r="A5" s="41" t="s">
        <v>34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ht="15" customHeight="1" x14ac:dyDescent="0.25">
      <c r="A6" s="13"/>
      <c r="B6" s="16"/>
      <c r="C6" s="16"/>
      <c r="D6" s="16"/>
      <c r="E6" s="11"/>
      <c r="F6" s="19"/>
      <c r="G6" s="19"/>
      <c r="H6" s="10"/>
      <c r="I6" s="10"/>
      <c r="J6" s="10"/>
    </row>
    <row r="7" spans="1:10" ht="30" customHeight="1" x14ac:dyDescent="0.25">
      <c r="A7" s="12" t="s">
        <v>0</v>
      </c>
      <c r="B7" s="12" t="s">
        <v>15</v>
      </c>
      <c r="C7" s="12" t="s">
        <v>6</v>
      </c>
      <c r="D7" s="12" t="s">
        <v>7</v>
      </c>
      <c r="E7" s="12" t="s">
        <v>8</v>
      </c>
      <c r="F7" s="12" t="s">
        <v>5</v>
      </c>
      <c r="G7" s="12" t="s">
        <v>17</v>
      </c>
      <c r="H7" s="12" t="s">
        <v>16</v>
      </c>
      <c r="I7" s="12" t="s">
        <v>12</v>
      </c>
      <c r="J7" s="12" t="s">
        <v>4</v>
      </c>
    </row>
    <row r="8" spans="1:10" ht="15" customHeight="1" x14ac:dyDescent="0.25">
      <c r="A8" s="24">
        <v>1</v>
      </c>
      <c r="B8" s="25">
        <v>4102</v>
      </c>
      <c r="C8" s="26">
        <v>44497</v>
      </c>
      <c r="D8" s="26">
        <v>44497</v>
      </c>
      <c r="E8" s="6" t="s">
        <v>11</v>
      </c>
      <c r="F8" s="27" t="s">
        <v>33</v>
      </c>
      <c r="G8" s="27">
        <v>200</v>
      </c>
      <c r="H8" s="28">
        <v>65</v>
      </c>
      <c r="I8" s="28">
        <f t="shared" ref="I8:I26" si="0">+G8*H8</f>
        <v>13000</v>
      </c>
      <c r="J8" s="28">
        <f t="shared" ref="J8:J28" si="1">+I8*18%+I8</f>
        <v>15340</v>
      </c>
    </row>
    <row r="9" spans="1:10" ht="14.25" customHeight="1" x14ac:dyDescent="0.25">
      <c r="A9" s="29">
        <v>2</v>
      </c>
      <c r="B9" s="25">
        <v>13520</v>
      </c>
      <c r="C9" s="26">
        <v>44497</v>
      </c>
      <c r="D9" s="26">
        <v>44497</v>
      </c>
      <c r="E9" s="7" t="s">
        <v>21</v>
      </c>
      <c r="F9" s="20" t="s">
        <v>3</v>
      </c>
      <c r="G9" s="20">
        <v>200</v>
      </c>
      <c r="H9" s="30">
        <v>200</v>
      </c>
      <c r="I9" s="30">
        <f t="shared" si="0"/>
        <v>40000</v>
      </c>
      <c r="J9" s="30">
        <f t="shared" si="1"/>
        <v>47200</v>
      </c>
    </row>
    <row r="10" spans="1:10" x14ac:dyDescent="0.25">
      <c r="A10" s="29">
        <v>3</v>
      </c>
      <c r="B10" s="25">
        <v>4429</v>
      </c>
      <c r="C10" s="26">
        <v>44497</v>
      </c>
      <c r="D10" s="26">
        <v>44497</v>
      </c>
      <c r="E10" s="7" t="s">
        <v>14</v>
      </c>
      <c r="F10" s="20" t="s">
        <v>3</v>
      </c>
      <c r="G10" s="20">
        <v>200</v>
      </c>
      <c r="H10" s="30">
        <v>375</v>
      </c>
      <c r="I10" s="30">
        <f t="shared" si="0"/>
        <v>75000</v>
      </c>
      <c r="J10" s="30">
        <f t="shared" si="1"/>
        <v>88500</v>
      </c>
    </row>
    <row r="11" spans="1:10" x14ac:dyDescent="0.25">
      <c r="A11" s="24">
        <v>4</v>
      </c>
      <c r="B11" s="31">
        <v>8166</v>
      </c>
      <c r="C11" s="26">
        <v>44497</v>
      </c>
      <c r="D11" s="26">
        <v>44497</v>
      </c>
      <c r="E11" s="6" t="s">
        <v>22</v>
      </c>
      <c r="F11" s="27" t="s">
        <v>9</v>
      </c>
      <c r="G11" s="27">
        <v>200</v>
      </c>
      <c r="H11" s="28">
        <v>132</v>
      </c>
      <c r="I11" s="28">
        <f t="shared" si="0"/>
        <v>26400</v>
      </c>
      <c r="J11" s="28">
        <f t="shared" si="1"/>
        <v>31152</v>
      </c>
    </row>
    <row r="12" spans="1:10" x14ac:dyDescent="0.25">
      <c r="A12" s="32">
        <v>5</v>
      </c>
      <c r="B12" s="25">
        <v>4263</v>
      </c>
      <c r="C12" s="26">
        <v>44497</v>
      </c>
      <c r="D12" s="26">
        <v>44497</v>
      </c>
      <c r="E12" s="7" t="s">
        <v>23</v>
      </c>
      <c r="F12" s="20" t="s">
        <v>9</v>
      </c>
      <c r="G12" s="20">
        <v>50</v>
      </c>
      <c r="H12" s="30">
        <v>845</v>
      </c>
      <c r="I12" s="30">
        <f t="shared" si="0"/>
        <v>42250</v>
      </c>
      <c r="J12" s="30">
        <f t="shared" si="1"/>
        <v>49855</v>
      </c>
    </row>
    <row r="13" spans="1:10" x14ac:dyDescent="0.25">
      <c r="A13" s="29">
        <v>6</v>
      </c>
      <c r="B13" s="25">
        <v>832</v>
      </c>
      <c r="C13" s="26">
        <v>44497</v>
      </c>
      <c r="D13" s="26">
        <v>44497</v>
      </c>
      <c r="E13" s="6" t="s">
        <v>13</v>
      </c>
      <c r="F13" s="27" t="s">
        <v>9</v>
      </c>
      <c r="G13" s="27">
        <v>400</v>
      </c>
      <c r="H13" s="28">
        <v>60</v>
      </c>
      <c r="I13" s="28">
        <f t="shared" si="0"/>
        <v>24000</v>
      </c>
      <c r="J13" s="28">
        <f t="shared" si="1"/>
        <v>28320</v>
      </c>
    </row>
    <row r="14" spans="1:10" x14ac:dyDescent="0.25">
      <c r="A14" s="33">
        <v>7</v>
      </c>
      <c r="B14" s="25">
        <v>4984</v>
      </c>
      <c r="C14" s="26">
        <v>44497</v>
      </c>
      <c r="D14" s="26">
        <v>44497</v>
      </c>
      <c r="E14" s="7" t="s">
        <v>24</v>
      </c>
      <c r="F14" s="20" t="s">
        <v>9</v>
      </c>
      <c r="G14" s="20">
        <v>50</v>
      </c>
      <c r="H14" s="30">
        <v>430</v>
      </c>
      <c r="I14" s="30">
        <f t="shared" si="0"/>
        <v>21500</v>
      </c>
      <c r="J14" s="30">
        <f t="shared" si="1"/>
        <v>25370</v>
      </c>
    </row>
    <row r="15" spans="1:10" x14ac:dyDescent="0.25">
      <c r="A15" s="29">
        <v>8</v>
      </c>
      <c r="B15" s="25">
        <v>825</v>
      </c>
      <c r="C15" s="26">
        <v>44497</v>
      </c>
      <c r="D15" s="26">
        <v>44497</v>
      </c>
      <c r="E15" s="7" t="s">
        <v>25</v>
      </c>
      <c r="F15" s="20" t="s">
        <v>9</v>
      </c>
      <c r="G15" s="20">
        <v>350</v>
      </c>
      <c r="H15" s="30">
        <v>90</v>
      </c>
      <c r="I15" s="30">
        <f t="shared" si="0"/>
        <v>31500</v>
      </c>
      <c r="J15" s="30">
        <f t="shared" si="1"/>
        <v>37170</v>
      </c>
    </row>
    <row r="16" spans="1:10" x14ac:dyDescent="0.25">
      <c r="A16" s="29">
        <v>9</v>
      </c>
      <c r="B16" s="25">
        <v>13641</v>
      </c>
      <c r="C16" s="26">
        <v>44497</v>
      </c>
      <c r="D16" s="26">
        <v>44497</v>
      </c>
      <c r="E16" s="7" t="s">
        <v>29</v>
      </c>
      <c r="F16" s="20" t="s">
        <v>26</v>
      </c>
      <c r="G16" s="20">
        <v>150</v>
      </c>
      <c r="H16" s="30">
        <v>665</v>
      </c>
      <c r="I16" s="30">
        <f t="shared" si="0"/>
        <v>99750</v>
      </c>
      <c r="J16" s="30">
        <f t="shared" si="1"/>
        <v>117705</v>
      </c>
    </row>
    <row r="17" spans="1:10" x14ac:dyDescent="0.25">
      <c r="A17" s="32">
        <v>10</v>
      </c>
      <c r="B17" s="25">
        <v>12945</v>
      </c>
      <c r="C17" s="26">
        <v>44497</v>
      </c>
      <c r="D17" s="26">
        <v>44497</v>
      </c>
      <c r="E17" s="7" t="s">
        <v>39</v>
      </c>
      <c r="F17" s="20" t="s">
        <v>1</v>
      </c>
      <c r="G17" s="20">
        <v>100</v>
      </c>
      <c r="H17" s="30">
        <v>105</v>
      </c>
      <c r="I17" s="30">
        <f t="shared" si="0"/>
        <v>10500</v>
      </c>
      <c r="J17" s="30">
        <f t="shared" si="1"/>
        <v>12390</v>
      </c>
    </row>
    <row r="18" spans="1:10" x14ac:dyDescent="0.25">
      <c r="A18" s="32">
        <v>11</v>
      </c>
      <c r="B18" s="25">
        <v>5979</v>
      </c>
      <c r="C18" s="26">
        <v>44497</v>
      </c>
      <c r="D18" s="26">
        <v>44497</v>
      </c>
      <c r="E18" s="7" t="s">
        <v>27</v>
      </c>
      <c r="F18" s="20" t="s">
        <v>1</v>
      </c>
      <c r="G18" s="20">
        <v>100</v>
      </c>
      <c r="H18" s="8">
        <v>165</v>
      </c>
      <c r="I18" s="30">
        <f t="shared" si="0"/>
        <v>16500</v>
      </c>
      <c r="J18" s="30">
        <f t="shared" si="1"/>
        <v>19470</v>
      </c>
    </row>
    <row r="19" spans="1:10" x14ac:dyDescent="0.25">
      <c r="A19" s="32">
        <v>12</v>
      </c>
      <c r="B19" s="25">
        <v>7639</v>
      </c>
      <c r="C19" s="26">
        <v>44497</v>
      </c>
      <c r="D19" s="26">
        <v>44497</v>
      </c>
      <c r="E19" s="7" t="s">
        <v>2</v>
      </c>
      <c r="F19" s="20" t="s">
        <v>1</v>
      </c>
      <c r="G19" s="20">
        <v>200</v>
      </c>
      <c r="H19" s="8">
        <v>165</v>
      </c>
      <c r="I19" s="8">
        <f t="shared" si="0"/>
        <v>33000</v>
      </c>
      <c r="J19" s="8">
        <f t="shared" si="1"/>
        <v>38940</v>
      </c>
    </row>
    <row r="20" spans="1:10" x14ac:dyDescent="0.25">
      <c r="A20" s="29">
        <v>13</v>
      </c>
      <c r="B20" s="25">
        <v>1180</v>
      </c>
      <c r="C20" s="26">
        <v>44497</v>
      </c>
      <c r="D20" s="26">
        <v>44497</v>
      </c>
      <c r="E20" s="7" t="s">
        <v>38</v>
      </c>
      <c r="F20" s="20" t="s">
        <v>1</v>
      </c>
      <c r="G20" s="20">
        <v>100</v>
      </c>
      <c r="H20" s="30">
        <v>35</v>
      </c>
      <c r="I20" s="30">
        <f t="shared" si="0"/>
        <v>3500</v>
      </c>
      <c r="J20" s="30">
        <f t="shared" si="1"/>
        <v>4130</v>
      </c>
    </row>
    <row r="21" spans="1:10" x14ac:dyDescent="0.25">
      <c r="A21" s="29">
        <v>14</v>
      </c>
      <c r="B21" s="25">
        <v>2140</v>
      </c>
      <c r="C21" s="26">
        <v>44497</v>
      </c>
      <c r="D21" s="26">
        <v>44497</v>
      </c>
      <c r="E21" s="7" t="s">
        <v>10</v>
      </c>
      <c r="F21" s="20" t="s">
        <v>9</v>
      </c>
      <c r="G21" s="20">
        <v>200</v>
      </c>
      <c r="H21" s="30">
        <v>174</v>
      </c>
      <c r="I21" s="30">
        <f t="shared" si="0"/>
        <v>34800</v>
      </c>
      <c r="J21" s="30">
        <f t="shared" si="1"/>
        <v>41064</v>
      </c>
    </row>
    <row r="22" spans="1:10" x14ac:dyDescent="0.25">
      <c r="A22" s="29">
        <v>15</v>
      </c>
      <c r="B22" s="25">
        <v>4429</v>
      </c>
      <c r="C22" s="26">
        <v>44497</v>
      </c>
      <c r="D22" s="26">
        <v>44497</v>
      </c>
      <c r="E22" s="7" t="s">
        <v>36</v>
      </c>
      <c r="F22" s="20" t="s">
        <v>9</v>
      </c>
      <c r="G22" s="20">
        <v>400</v>
      </c>
      <c r="H22" s="30">
        <v>125</v>
      </c>
      <c r="I22" s="30">
        <f t="shared" ref="I22" si="2">+G22*H22</f>
        <v>50000</v>
      </c>
      <c r="J22" s="30">
        <f t="shared" si="1"/>
        <v>59000</v>
      </c>
    </row>
    <row r="23" spans="1:10" x14ac:dyDescent="0.25">
      <c r="A23" s="29">
        <v>16</v>
      </c>
      <c r="B23" s="25">
        <v>17828</v>
      </c>
      <c r="C23" s="26">
        <v>44497</v>
      </c>
      <c r="D23" s="26">
        <v>44497</v>
      </c>
      <c r="E23" s="7" t="s">
        <v>35</v>
      </c>
      <c r="F23" s="20" t="s">
        <v>28</v>
      </c>
      <c r="G23" s="20">
        <v>30</v>
      </c>
      <c r="H23" s="30">
        <v>795</v>
      </c>
      <c r="I23" s="30">
        <f t="shared" si="0"/>
        <v>23850</v>
      </c>
      <c r="J23" s="30">
        <f t="shared" si="1"/>
        <v>28143</v>
      </c>
    </row>
    <row r="24" spans="1:10" x14ac:dyDescent="0.25">
      <c r="A24" s="24">
        <v>17</v>
      </c>
      <c r="B24" s="34" t="s">
        <v>78</v>
      </c>
      <c r="C24" s="26">
        <v>44497</v>
      </c>
      <c r="D24" s="26">
        <v>44497</v>
      </c>
      <c r="E24" s="6" t="s">
        <v>32</v>
      </c>
      <c r="F24" s="27" t="s">
        <v>1</v>
      </c>
      <c r="G24" s="27">
        <v>100</v>
      </c>
      <c r="H24" s="28">
        <v>45</v>
      </c>
      <c r="I24" s="28">
        <f>+G24*H24</f>
        <v>4500</v>
      </c>
      <c r="J24" s="28">
        <f t="shared" si="1"/>
        <v>5310</v>
      </c>
    </row>
    <row r="25" spans="1:10" x14ac:dyDescent="0.25">
      <c r="A25" s="24">
        <v>18</v>
      </c>
      <c r="B25" s="25">
        <v>17831</v>
      </c>
      <c r="C25" s="26">
        <v>44497</v>
      </c>
      <c r="D25" s="26">
        <v>44497</v>
      </c>
      <c r="E25" s="7" t="s">
        <v>30</v>
      </c>
      <c r="F25" s="20" t="s">
        <v>1</v>
      </c>
      <c r="G25" s="20">
        <v>150</v>
      </c>
      <c r="H25" s="30">
        <v>110</v>
      </c>
      <c r="I25" s="30">
        <f t="shared" si="0"/>
        <v>16500</v>
      </c>
      <c r="J25" s="30">
        <f t="shared" si="1"/>
        <v>19470</v>
      </c>
    </row>
    <row r="26" spans="1:10" x14ac:dyDescent="0.25">
      <c r="A26" s="24">
        <v>19</v>
      </c>
      <c r="B26" s="25">
        <v>4418</v>
      </c>
      <c r="C26" s="26">
        <v>44497</v>
      </c>
      <c r="D26" s="26">
        <v>44497</v>
      </c>
      <c r="E26" s="7" t="s">
        <v>31</v>
      </c>
      <c r="F26" s="20" t="s">
        <v>40</v>
      </c>
      <c r="G26" s="20">
        <v>100</v>
      </c>
      <c r="H26" s="30">
        <v>520</v>
      </c>
      <c r="I26" s="30">
        <f t="shared" si="0"/>
        <v>52000</v>
      </c>
      <c r="J26" s="30">
        <f t="shared" si="1"/>
        <v>61360</v>
      </c>
    </row>
    <row r="27" spans="1:10" x14ac:dyDescent="0.25">
      <c r="A27" s="24">
        <v>20</v>
      </c>
      <c r="B27" s="25">
        <v>826</v>
      </c>
      <c r="C27" s="26">
        <v>44497</v>
      </c>
      <c r="D27" s="26">
        <v>44497</v>
      </c>
      <c r="E27" s="7" t="s">
        <v>37</v>
      </c>
      <c r="F27" s="20" t="s">
        <v>9</v>
      </c>
      <c r="G27" s="20">
        <v>400</v>
      </c>
      <c r="H27" s="30">
        <v>90</v>
      </c>
      <c r="I27" s="30">
        <f t="shared" ref="I27" si="3">+G27*H27</f>
        <v>36000</v>
      </c>
      <c r="J27" s="30">
        <f t="shared" si="1"/>
        <v>42480</v>
      </c>
    </row>
    <row r="28" spans="1:10" x14ac:dyDescent="0.25">
      <c r="A28" s="24">
        <v>21</v>
      </c>
      <c r="B28" s="25">
        <v>17821</v>
      </c>
      <c r="C28" s="26">
        <v>44497</v>
      </c>
      <c r="D28" s="26">
        <v>44497</v>
      </c>
      <c r="E28" s="7" t="s">
        <v>43</v>
      </c>
      <c r="F28" s="20" t="s">
        <v>42</v>
      </c>
      <c r="G28" s="20">
        <v>100</v>
      </c>
      <c r="H28" s="30">
        <v>235</v>
      </c>
      <c r="I28" s="30">
        <f>+G28*H28</f>
        <v>23500</v>
      </c>
      <c r="J28" s="30">
        <f t="shared" si="1"/>
        <v>27730</v>
      </c>
    </row>
    <row r="29" spans="1:10" x14ac:dyDescent="0.25">
      <c r="A29" s="24">
        <v>22</v>
      </c>
      <c r="B29" s="25">
        <v>12318</v>
      </c>
      <c r="C29" s="26">
        <v>44497</v>
      </c>
      <c r="D29" s="26">
        <v>44497</v>
      </c>
      <c r="E29" s="7" t="s">
        <v>79</v>
      </c>
      <c r="F29" s="20" t="s">
        <v>41</v>
      </c>
      <c r="G29" s="20">
        <v>100</v>
      </c>
      <c r="H29" s="30">
        <v>235</v>
      </c>
      <c r="I29" s="30">
        <f>+G29*H29</f>
        <v>23500</v>
      </c>
      <c r="J29" s="30">
        <f>+I29*18%+I29</f>
        <v>27730</v>
      </c>
    </row>
    <row r="30" spans="1:10" x14ac:dyDescent="0.25">
      <c r="A30" s="24">
        <v>23</v>
      </c>
      <c r="B30" s="25">
        <v>13520</v>
      </c>
      <c r="C30" s="26">
        <v>44538</v>
      </c>
      <c r="D30" s="26">
        <v>44538</v>
      </c>
      <c r="E30" s="7" t="s">
        <v>45</v>
      </c>
      <c r="F30" s="20" t="s">
        <v>46</v>
      </c>
      <c r="G30" s="20">
        <v>50</v>
      </c>
      <c r="H30" s="30">
        <v>285</v>
      </c>
      <c r="I30" s="30">
        <f>+G30*H30</f>
        <v>14250</v>
      </c>
      <c r="J30" s="30">
        <f>+I30*18%+I30</f>
        <v>16815</v>
      </c>
    </row>
    <row r="31" spans="1:10" x14ac:dyDescent="0.25">
      <c r="A31" s="24">
        <v>24</v>
      </c>
      <c r="B31" s="25">
        <v>7660</v>
      </c>
      <c r="C31" s="26">
        <v>44538</v>
      </c>
      <c r="D31" s="26">
        <v>44538</v>
      </c>
      <c r="E31" s="7" t="s">
        <v>47</v>
      </c>
      <c r="F31" s="20" t="s">
        <v>46</v>
      </c>
      <c r="G31" s="20">
        <v>50</v>
      </c>
      <c r="H31" s="30">
        <v>310</v>
      </c>
      <c r="I31" s="30">
        <f>+G31*H31</f>
        <v>15500</v>
      </c>
      <c r="J31" s="30">
        <f>+I31*18%+I31</f>
        <v>18290</v>
      </c>
    </row>
    <row r="32" spans="1:10" x14ac:dyDescent="0.25">
      <c r="A32" s="24">
        <v>25</v>
      </c>
      <c r="B32" s="25">
        <v>4263</v>
      </c>
      <c r="C32" s="26">
        <v>44538</v>
      </c>
      <c r="D32" s="26">
        <v>44538</v>
      </c>
      <c r="E32" s="7" t="s">
        <v>48</v>
      </c>
      <c r="F32" s="20" t="s">
        <v>9</v>
      </c>
      <c r="G32" s="20">
        <v>25</v>
      </c>
      <c r="H32" s="30">
        <v>715</v>
      </c>
      <c r="I32" s="30">
        <f t="shared" ref="I32" si="4">+G32*H32</f>
        <v>17875</v>
      </c>
      <c r="J32" s="30">
        <f t="shared" ref="J32:J55" si="5">+I32*18%+I32</f>
        <v>21092.5</v>
      </c>
    </row>
    <row r="33" spans="1:10" x14ac:dyDescent="0.25">
      <c r="A33" s="24">
        <v>26</v>
      </c>
      <c r="B33" s="25">
        <v>4984</v>
      </c>
      <c r="C33" s="26">
        <v>44538</v>
      </c>
      <c r="D33" s="26">
        <v>44538</v>
      </c>
      <c r="E33" s="7" t="s">
        <v>24</v>
      </c>
      <c r="F33" s="20" t="s">
        <v>9</v>
      </c>
      <c r="G33" s="20">
        <v>25</v>
      </c>
      <c r="H33" s="30">
        <v>625</v>
      </c>
      <c r="I33" s="30">
        <f t="shared" ref="I33:I55" si="6">+G33*H33</f>
        <v>15625</v>
      </c>
      <c r="J33" s="30">
        <f t="shared" si="5"/>
        <v>18437.5</v>
      </c>
    </row>
    <row r="34" spans="1:10" x14ac:dyDescent="0.25">
      <c r="A34" s="24">
        <v>27</v>
      </c>
      <c r="B34" s="25">
        <v>8163</v>
      </c>
      <c r="C34" s="26">
        <v>44538</v>
      </c>
      <c r="D34" s="26">
        <v>44538</v>
      </c>
      <c r="E34" s="7" t="s">
        <v>22</v>
      </c>
      <c r="F34" s="20" t="s">
        <v>9</v>
      </c>
      <c r="G34" s="20">
        <v>150</v>
      </c>
      <c r="H34" s="30">
        <v>105</v>
      </c>
      <c r="I34" s="30">
        <f t="shared" si="6"/>
        <v>15750</v>
      </c>
      <c r="J34" s="30">
        <f t="shared" si="5"/>
        <v>18585</v>
      </c>
    </row>
    <row r="35" spans="1:10" x14ac:dyDescent="0.25">
      <c r="A35" s="24">
        <v>28</v>
      </c>
      <c r="B35" s="25">
        <v>4429</v>
      </c>
      <c r="C35" s="26">
        <v>44538</v>
      </c>
      <c r="D35" s="26">
        <v>44538</v>
      </c>
      <c r="E35" s="7" t="s">
        <v>49</v>
      </c>
      <c r="F35" s="20" t="s">
        <v>9</v>
      </c>
      <c r="G35" s="20">
        <v>150</v>
      </c>
      <c r="H35" s="30">
        <v>130</v>
      </c>
      <c r="I35" s="30">
        <f t="shared" si="6"/>
        <v>19500</v>
      </c>
      <c r="J35" s="30">
        <f t="shared" si="5"/>
        <v>23010</v>
      </c>
    </row>
    <row r="36" spans="1:10" x14ac:dyDescent="0.25">
      <c r="A36" s="24">
        <v>29</v>
      </c>
      <c r="B36" s="25">
        <v>832</v>
      </c>
      <c r="C36" s="26">
        <v>44538</v>
      </c>
      <c r="D36" s="26">
        <v>44538</v>
      </c>
      <c r="E36" s="7" t="s">
        <v>13</v>
      </c>
      <c r="F36" s="20" t="s">
        <v>9</v>
      </c>
      <c r="G36" s="20">
        <v>150</v>
      </c>
      <c r="H36" s="30">
        <v>110</v>
      </c>
      <c r="I36" s="30">
        <f t="shared" si="6"/>
        <v>16500</v>
      </c>
      <c r="J36" s="30">
        <f t="shared" si="5"/>
        <v>19470</v>
      </c>
    </row>
    <row r="37" spans="1:10" x14ac:dyDescent="0.25">
      <c r="A37" s="24">
        <v>30</v>
      </c>
      <c r="B37" s="25">
        <v>825</v>
      </c>
      <c r="C37" s="26">
        <v>44538</v>
      </c>
      <c r="D37" s="26">
        <v>44538</v>
      </c>
      <c r="E37" s="7" t="s">
        <v>50</v>
      </c>
      <c r="F37" s="20" t="s">
        <v>9</v>
      </c>
      <c r="G37" s="20">
        <v>130</v>
      </c>
      <c r="H37" s="30">
        <v>130</v>
      </c>
      <c r="I37" s="30">
        <f t="shared" si="6"/>
        <v>16900</v>
      </c>
      <c r="J37" s="30">
        <f t="shared" si="5"/>
        <v>19942</v>
      </c>
    </row>
    <row r="38" spans="1:10" x14ac:dyDescent="0.25">
      <c r="A38" s="24">
        <v>31</v>
      </c>
      <c r="B38" s="25">
        <v>826</v>
      </c>
      <c r="C38" s="26">
        <v>44538</v>
      </c>
      <c r="D38" s="26">
        <v>44538</v>
      </c>
      <c r="E38" s="7" t="s">
        <v>37</v>
      </c>
      <c r="F38" s="20" t="s">
        <v>9</v>
      </c>
      <c r="G38" s="20">
        <v>150</v>
      </c>
      <c r="H38" s="30">
        <v>75</v>
      </c>
      <c r="I38" s="30">
        <f t="shared" si="6"/>
        <v>11250</v>
      </c>
      <c r="J38" s="30">
        <f t="shared" si="5"/>
        <v>13275</v>
      </c>
    </row>
    <row r="39" spans="1:10" x14ac:dyDescent="0.25">
      <c r="A39" s="24">
        <v>32</v>
      </c>
      <c r="B39" s="25">
        <v>17830</v>
      </c>
      <c r="C39" s="26">
        <v>44538</v>
      </c>
      <c r="D39" s="26">
        <v>44538</v>
      </c>
      <c r="E39" s="7" t="s">
        <v>2</v>
      </c>
      <c r="F39" s="20" t="s">
        <v>1</v>
      </c>
      <c r="G39" s="20">
        <v>100</v>
      </c>
      <c r="H39" s="30">
        <v>135</v>
      </c>
      <c r="I39" s="30">
        <f t="shared" si="6"/>
        <v>13500</v>
      </c>
      <c r="J39" s="30">
        <f t="shared" si="5"/>
        <v>15930</v>
      </c>
    </row>
    <row r="40" spans="1:10" x14ac:dyDescent="0.25">
      <c r="A40" s="24">
        <v>33</v>
      </c>
      <c r="B40" s="25">
        <v>13641</v>
      </c>
      <c r="C40" s="26">
        <v>44538</v>
      </c>
      <c r="D40" s="26">
        <v>44538</v>
      </c>
      <c r="E40" s="7" t="s">
        <v>29</v>
      </c>
      <c r="F40" s="20" t="s">
        <v>1</v>
      </c>
      <c r="G40" s="20">
        <v>30</v>
      </c>
      <c r="H40" s="30">
        <v>560</v>
      </c>
      <c r="I40" s="30">
        <f t="shared" si="6"/>
        <v>16800</v>
      </c>
      <c r="J40" s="30">
        <f t="shared" si="5"/>
        <v>19824</v>
      </c>
    </row>
    <row r="41" spans="1:10" x14ac:dyDescent="0.25">
      <c r="A41" s="24">
        <v>34</v>
      </c>
      <c r="B41" s="25">
        <v>6038</v>
      </c>
      <c r="C41" s="26">
        <v>44496</v>
      </c>
      <c r="D41" s="26">
        <v>44496</v>
      </c>
      <c r="E41" s="7" t="s">
        <v>51</v>
      </c>
      <c r="F41" s="20" t="s">
        <v>52</v>
      </c>
      <c r="G41" s="20">
        <v>50</v>
      </c>
      <c r="H41" s="30">
        <v>75.25</v>
      </c>
      <c r="I41" s="30">
        <f t="shared" si="6"/>
        <v>3762.5</v>
      </c>
      <c r="J41" s="30">
        <f t="shared" si="5"/>
        <v>4439.75</v>
      </c>
    </row>
    <row r="42" spans="1:10" x14ac:dyDescent="0.25">
      <c r="A42" s="24">
        <v>35</v>
      </c>
      <c r="B42" s="25">
        <v>4291</v>
      </c>
      <c r="C42" s="26">
        <v>44496</v>
      </c>
      <c r="D42" s="26">
        <v>44496</v>
      </c>
      <c r="E42" s="7" t="s">
        <v>53</v>
      </c>
      <c r="F42" s="20" t="s">
        <v>33</v>
      </c>
      <c r="G42" s="20">
        <v>50</v>
      </c>
      <c r="H42" s="30">
        <v>75.25</v>
      </c>
      <c r="I42" s="30">
        <f t="shared" si="6"/>
        <v>3762.5</v>
      </c>
      <c r="J42" s="30">
        <f t="shared" si="5"/>
        <v>4439.75</v>
      </c>
    </row>
    <row r="43" spans="1:10" x14ac:dyDescent="0.25">
      <c r="A43" s="24">
        <v>36</v>
      </c>
      <c r="B43" s="25">
        <v>12980</v>
      </c>
      <c r="C43" s="26">
        <v>44496</v>
      </c>
      <c r="D43" s="26">
        <v>44496</v>
      </c>
      <c r="E43" s="7" t="s">
        <v>54</v>
      </c>
      <c r="F43" s="20" t="s">
        <v>55</v>
      </c>
      <c r="G43" s="20">
        <v>30</v>
      </c>
      <c r="H43" s="30">
        <v>265</v>
      </c>
      <c r="I43" s="30">
        <f t="shared" si="6"/>
        <v>7950</v>
      </c>
      <c r="J43" s="30">
        <f t="shared" si="5"/>
        <v>9381</v>
      </c>
    </row>
    <row r="44" spans="1:10" x14ac:dyDescent="0.25">
      <c r="A44" s="24">
        <v>37</v>
      </c>
      <c r="B44" s="25">
        <v>11647</v>
      </c>
      <c r="C44" s="26">
        <v>44496</v>
      </c>
      <c r="D44" s="26">
        <v>44496</v>
      </c>
      <c r="E44" s="7" t="s">
        <v>68</v>
      </c>
      <c r="F44" s="20" t="s">
        <v>56</v>
      </c>
      <c r="G44" s="20">
        <v>100</v>
      </c>
      <c r="H44" s="30">
        <v>1125</v>
      </c>
      <c r="I44" s="30">
        <f t="shared" si="6"/>
        <v>112500</v>
      </c>
      <c r="J44" s="30">
        <f t="shared" si="5"/>
        <v>132750</v>
      </c>
    </row>
    <row r="45" spans="1:10" x14ac:dyDescent="0.25">
      <c r="A45" s="24">
        <v>38</v>
      </c>
      <c r="B45" s="25">
        <v>12744</v>
      </c>
      <c r="C45" s="26">
        <v>44496</v>
      </c>
      <c r="D45" s="26">
        <v>44496</v>
      </c>
      <c r="E45" s="7" t="s">
        <v>57</v>
      </c>
      <c r="F45" s="20" t="s">
        <v>33</v>
      </c>
      <c r="G45" s="20">
        <v>30</v>
      </c>
      <c r="H45" s="30">
        <v>185</v>
      </c>
      <c r="I45" s="30">
        <f t="shared" si="6"/>
        <v>5550</v>
      </c>
      <c r="J45" s="30">
        <f t="shared" si="5"/>
        <v>6549</v>
      </c>
    </row>
    <row r="46" spans="1:10" x14ac:dyDescent="0.25">
      <c r="A46" s="24">
        <v>39</v>
      </c>
      <c r="B46" s="25">
        <v>1892</v>
      </c>
      <c r="C46" s="26">
        <v>44496</v>
      </c>
      <c r="D46" s="26">
        <v>44496</v>
      </c>
      <c r="E46" s="7" t="s">
        <v>58</v>
      </c>
      <c r="F46" s="20" t="s">
        <v>33</v>
      </c>
      <c r="G46" s="20">
        <v>30</v>
      </c>
      <c r="H46" s="30">
        <v>185</v>
      </c>
      <c r="I46" s="30">
        <f t="shared" si="6"/>
        <v>5550</v>
      </c>
      <c r="J46" s="30">
        <f t="shared" si="5"/>
        <v>6549</v>
      </c>
    </row>
    <row r="47" spans="1:10" x14ac:dyDescent="0.25">
      <c r="A47" s="24">
        <v>40</v>
      </c>
      <c r="B47" s="25">
        <v>4336</v>
      </c>
      <c r="C47" s="26">
        <v>44496</v>
      </c>
      <c r="D47" s="26">
        <v>44496</v>
      </c>
      <c r="E47" s="7" t="s">
        <v>59</v>
      </c>
      <c r="F47" s="20" t="s">
        <v>33</v>
      </c>
      <c r="G47" s="20">
        <v>30</v>
      </c>
      <c r="H47" s="30">
        <v>185</v>
      </c>
      <c r="I47" s="30">
        <f t="shared" si="6"/>
        <v>5550</v>
      </c>
      <c r="J47" s="30">
        <f t="shared" si="5"/>
        <v>6549</v>
      </c>
    </row>
    <row r="48" spans="1:10" x14ac:dyDescent="0.25">
      <c r="A48" s="24">
        <v>41</v>
      </c>
      <c r="B48" s="25">
        <v>12981</v>
      </c>
      <c r="C48" s="26">
        <v>44496</v>
      </c>
      <c r="D48" s="26">
        <v>44496</v>
      </c>
      <c r="E48" s="7" t="s">
        <v>60</v>
      </c>
      <c r="F48" s="20" t="s">
        <v>61</v>
      </c>
      <c r="G48" s="20">
        <v>25</v>
      </c>
      <c r="H48" s="30">
        <v>45</v>
      </c>
      <c r="I48" s="30">
        <f t="shared" si="6"/>
        <v>1125</v>
      </c>
      <c r="J48" s="30">
        <f t="shared" si="5"/>
        <v>1327.5</v>
      </c>
    </row>
    <row r="49" spans="1:10" x14ac:dyDescent="0.25">
      <c r="A49" s="24">
        <v>42</v>
      </c>
      <c r="B49" s="25">
        <v>17017</v>
      </c>
      <c r="C49" s="26">
        <v>44496</v>
      </c>
      <c r="D49" s="26">
        <v>44496</v>
      </c>
      <c r="E49" s="7" t="s">
        <v>62</v>
      </c>
      <c r="F49" s="20" t="s">
        <v>61</v>
      </c>
      <c r="G49" s="20">
        <v>25</v>
      </c>
      <c r="H49" s="30">
        <v>15.25</v>
      </c>
      <c r="I49" s="30">
        <f t="shared" si="6"/>
        <v>381.25</v>
      </c>
      <c r="J49" s="30">
        <f t="shared" si="5"/>
        <v>449.875</v>
      </c>
    </row>
    <row r="50" spans="1:10" x14ac:dyDescent="0.25">
      <c r="A50" s="24">
        <v>43</v>
      </c>
      <c r="B50" s="25">
        <v>3578</v>
      </c>
      <c r="C50" s="26">
        <v>44496</v>
      </c>
      <c r="D50" s="26">
        <v>44496</v>
      </c>
      <c r="E50" s="7" t="s">
        <v>63</v>
      </c>
      <c r="F50" s="20" t="s">
        <v>1</v>
      </c>
      <c r="G50" s="20">
        <v>30</v>
      </c>
      <c r="H50" s="30">
        <v>150</v>
      </c>
      <c r="I50" s="30">
        <f t="shared" si="6"/>
        <v>4500</v>
      </c>
      <c r="J50" s="30">
        <f t="shared" si="5"/>
        <v>5310</v>
      </c>
    </row>
    <row r="51" spans="1:10" x14ac:dyDescent="0.25">
      <c r="A51" s="24">
        <v>44</v>
      </c>
      <c r="B51" s="25">
        <v>11653</v>
      </c>
      <c r="C51" s="26">
        <v>44496</v>
      </c>
      <c r="D51" s="26">
        <v>44496</v>
      </c>
      <c r="E51" s="7" t="s">
        <v>67</v>
      </c>
      <c r="F51" s="20" t="s">
        <v>64</v>
      </c>
      <c r="G51" s="20">
        <v>400</v>
      </c>
      <c r="H51" s="30">
        <v>325</v>
      </c>
      <c r="I51" s="30">
        <f t="shared" si="6"/>
        <v>130000</v>
      </c>
      <c r="J51" s="30">
        <f t="shared" si="5"/>
        <v>153400</v>
      </c>
    </row>
    <row r="52" spans="1:10" x14ac:dyDescent="0.25">
      <c r="A52" s="24">
        <v>45</v>
      </c>
      <c r="B52" s="25">
        <v>12980</v>
      </c>
      <c r="C52" s="26">
        <v>44496</v>
      </c>
      <c r="D52" s="26">
        <v>44496</v>
      </c>
      <c r="E52" s="7" t="s">
        <v>66</v>
      </c>
      <c r="F52" s="20" t="s">
        <v>65</v>
      </c>
      <c r="G52" s="20">
        <v>50</v>
      </c>
      <c r="H52" s="30">
        <v>2675</v>
      </c>
      <c r="I52" s="30">
        <f t="shared" si="6"/>
        <v>133750</v>
      </c>
      <c r="J52" s="30">
        <f t="shared" si="5"/>
        <v>157825</v>
      </c>
    </row>
    <row r="53" spans="1:10" x14ac:dyDescent="0.25">
      <c r="A53" s="24">
        <v>46</v>
      </c>
      <c r="B53" s="25">
        <v>2582</v>
      </c>
      <c r="C53" s="26">
        <v>44496</v>
      </c>
      <c r="D53" s="26">
        <v>44496</v>
      </c>
      <c r="E53" s="7" t="s">
        <v>69</v>
      </c>
      <c r="F53" s="20" t="s">
        <v>1</v>
      </c>
      <c r="G53" s="20">
        <v>200</v>
      </c>
      <c r="H53" s="30">
        <v>49.5</v>
      </c>
      <c r="I53" s="30">
        <f t="shared" si="6"/>
        <v>9900</v>
      </c>
      <c r="J53" s="30">
        <f t="shared" si="5"/>
        <v>11682</v>
      </c>
    </row>
    <row r="54" spans="1:10" x14ac:dyDescent="0.25">
      <c r="A54" s="24">
        <v>47</v>
      </c>
      <c r="B54" s="25">
        <v>2323</v>
      </c>
      <c r="C54" s="26">
        <v>44496</v>
      </c>
      <c r="D54" s="26">
        <v>44496</v>
      </c>
      <c r="E54" s="7" t="s">
        <v>70</v>
      </c>
      <c r="F54" s="20" t="s">
        <v>1</v>
      </c>
      <c r="G54" s="20">
        <v>100</v>
      </c>
      <c r="H54" s="30">
        <v>16.5</v>
      </c>
      <c r="I54" s="30">
        <f t="shared" si="6"/>
        <v>1650</v>
      </c>
      <c r="J54" s="30">
        <f t="shared" si="5"/>
        <v>1947</v>
      </c>
    </row>
    <row r="55" spans="1:10" x14ac:dyDescent="0.25">
      <c r="A55" s="24">
        <v>48</v>
      </c>
      <c r="B55" s="25">
        <v>12732</v>
      </c>
      <c r="C55" s="26">
        <v>44496</v>
      </c>
      <c r="D55" s="26">
        <v>44496</v>
      </c>
      <c r="E55" s="7" t="s">
        <v>71</v>
      </c>
      <c r="F55" s="20" t="s">
        <v>1</v>
      </c>
      <c r="G55" s="20">
        <v>700</v>
      </c>
      <c r="H55" s="30">
        <v>185</v>
      </c>
      <c r="I55" s="30">
        <f t="shared" si="6"/>
        <v>129500</v>
      </c>
      <c r="J55" s="30">
        <f t="shared" si="5"/>
        <v>152810</v>
      </c>
    </row>
    <row r="56" spans="1:10" x14ac:dyDescent="0.25">
      <c r="A56" s="24">
        <v>49</v>
      </c>
      <c r="B56" s="25">
        <v>12733</v>
      </c>
      <c r="C56" s="26">
        <v>44496</v>
      </c>
      <c r="D56" s="26">
        <v>44496</v>
      </c>
      <c r="E56" s="7" t="s">
        <v>72</v>
      </c>
      <c r="F56" s="20" t="s">
        <v>1</v>
      </c>
      <c r="G56" s="20">
        <v>400</v>
      </c>
      <c r="H56" s="30">
        <v>205</v>
      </c>
      <c r="I56" s="30">
        <f t="shared" ref="I56:I59" si="7">+G56*H56</f>
        <v>82000</v>
      </c>
      <c r="J56" s="30">
        <f t="shared" ref="J56:J59" si="8">+I56*18%+I56</f>
        <v>96760</v>
      </c>
    </row>
    <row r="57" spans="1:10" x14ac:dyDescent="0.25">
      <c r="A57" s="24">
        <v>50</v>
      </c>
      <c r="B57" s="25">
        <v>3717</v>
      </c>
      <c r="C57" s="26">
        <v>44496</v>
      </c>
      <c r="D57" s="26">
        <v>44496</v>
      </c>
      <c r="E57" s="7" t="s">
        <v>73</v>
      </c>
      <c r="F57" s="20" t="s">
        <v>74</v>
      </c>
      <c r="G57" s="20">
        <v>15</v>
      </c>
      <c r="H57" s="30">
        <v>675</v>
      </c>
      <c r="I57" s="30">
        <f t="shared" si="7"/>
        <v>10125</v>
      </c>
      <c r="J57" s="30">
        <f t="shared" si="8"/>
        <v>11947.5</v>
      </c>
    </row>
    <row r="58" spans="1:10" x14ac:dyDescent="0.25">
      <c r="A58" s="24">
        <v>51</v>
      </c>
      <c r="B58" s="25">
        <v>4914</v>
      </c>
      <c r="C58" s="26">
        <v>44496</v>
      </c>
      <c r="D58" s="26">
        <v>44496</v>
      </c>
      <c r="E58" s="7" t="s">
        <v>75</v>
      </c>
      <c r="F58" s="20" t="s">
        <v>76</v>
      </c>
      <c r="G58" s="20">
        <v>70</v>
      </c>
      <c r="H58" s="30">
        <v>45.95</v>
      </c>
      <c r="I58" s="30">
        <f t="shared" si="7"/>
        <v>3216.5</v>
      </c>
      <c r="J58" s="30">
        <f t="shared" si="8"/>
        <v>3795.4700000000003</v>
      </c>
    </row>
    <row r="59" spans="1:10" x14ac:dyDescent="0.25">
      <c r="A59" s="24">
        <v>52</v>
      </c>
      <c r="B59" s="25">
        <v>12149</v>
      </c>
      <c r="C59" s="26">
        <v>44496</v>
      </c>
      <c r="D59" s="26">
        <v>44496</v>
      </c>
      <c r="E59" s="7" t="s">
        <v>77</v>
      </c>
      <c r="F59" s="20" t="s">
        <v>1</v>
      </c>
      <c r="G59" s="20">
        <v>150</v>
      </c>
      <c r="H59" s="30">
        <v>99</v>
      </c>
      <c r="I59" s="30">
        <f t="shared" si="7"/>
        <v>14850</v>
      </c>
      <c r="J59" s="30">
        <f t="shared" si="8"/>
        <v>17523</v>
      </c>
    </row>
    <row r="60" spans="1:10" x14ac:dyDescent="0.25">
      <c r="A60" s="35"/>
      <c r="B60" s="36"/>
      <c r="C60" s="37"/>
      <c r="D60" s="37"/>
      <c r="E60" s="1"/>
      <c r="F60" s="37"/>
      <c r="G60" s="37"/>
      <c r="H60" s="38">
        <f>SUM(H8:H59)</f>
        <v>15422.7</v>
      </c>
      <c r="I60" s="9">
        <f>SUM(I8:I59)</f>
        <v>1540622.75</v>
      </c>
      <c r="J60" s="9">
        <f>SUM(J8:J59)</f>
        <v>1817934.845</v>
      </c>
    </row>
    <row r="61" spans="1:10" x14ac:dyDescent="0.25">
      <c r="A61" s="14"/>
      <c r="D61" s="17"/>
      <c r="E61" s="1" t="s">
        <v>44</v>
      </c>
      <c r="F61" s="21"/>
      <c r="G61" s="21"/>
      <c r="H61" s="2"/>
      <c r="I61" s="2"/>
      <c r="J61" s="2"/>
    </row>
    <row r="62" spans="1:10" x14ac:dyDescent="0.25">
      <c r="A62" s="14"/>
      <c r="E62" s="1"/>
      <c r="J62" s="4"/>
    </row>
    <row r="63" spans="1:10" x14ac:dyDescent="0.25">
      <c r="A63" s="43" t="s">
        <v>81</v>
      </c>
      <c r="B63" s="43"/>
      <c r="C63" s="43"/>
      <c r="D63" s="43"/>
      <c r="E63" s="43"/>
      <c r="F63" s="43"/>
      <c r="G63" s="43"/>
      <c r="H63" s="43"/>
      <c r="I63" s="43"/>
      <c r="J63" s="43"/>
    </row>
    <row r="64" spans="1:10" x14ac:dyDescent="0.25">
      <c r="A64" s="44" t="s">
        <v>82</v>
      </c>
      <c r="B64" s="44"/>
      <c r="C64" s="44"/>
      <c r="D64" s="44"/>
      <c r="E64" s="44"/>
      <c r="F64" s="44"/>
      <c r="G64" s="44"/>
      <c r="H64" s="44"/>
      <c r="I64" s="44"/>
      <c r="J64" s="44"/>
    </row>
    <row r="65" spans="1:10" x14ac:dyDescent="0.25">
      <c r="A65" s="44" t="s">
        <v>83</v>
      </c>
      <c r="B65" s="44"/>
      <c r="C65" s="44"/>
      <c r="D65" s="44"/>
      <c r="E65" s="44"/>
      <c r="F65" s="44"/>
      <c r="G65" s="44"/>
      <c r="H65" s="44"/>
      <c r="I65" s="44"/>
      <c r="J65" s="44"/>
    </row>
    <row r="66" spans="1:10" x14ac:dyDescent="0.25">
      <c r="D66" s="18"/>
      <c r="E66" s="5"/>
      <c r="F66" s="22"/>
      <c r="G66" s="23"/>
    </row>
    <row r="73" spans="1:10" x14ac:dyDescent="0.25">
      <c r="A73" s="3"/>
    </row>
    <row r="81" spans="1:1" x14ac:dyDescent="0.25">
      <c r="A81" s="3"/>
    </row>
    <row r="84" spans="1:1" ht="19.5" customHeight="1" x14ac:dyDescent="0.25"/>
    <row r="90" spans="1:1" ht="15" customHeight="1" x14ac:dyDescent="0.25"/>
    <row r="91" spans="1:1" ht="15" customHeight="1" x14ac:dyDescent="0.25"/>
    <row r="92" spans="1:1" ht="14.25" customHeight="1" x14ac:dyDescent="0.25"/>
  </sheetData>
  <mergeCells count="8">
    <mergeCell ref="A63:J63"/>
    <mergeCell ref="A64:J64"/>
    <mergeCell ref="A65:J65"/>
    <mergeCell ref="A2:J2"/>
    <mergeCell ref="A1:J1"/>
    <mergeCell ref="A5:J5"/>
    <mergeCell ref="A4:J4"/>
    <mergeCell ref="A3:J3"/>
  </mergeCells>
  <pageMargins left="0.7" right="0.7" top="0.75" bottom="0.75" header="0.3" footer="0.3"/>
  <pageSetup scale="75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CorelDRAW.Graphic.10" shapeId="1025" r:id="rId4">
          <objectPr defaultSize="0" autoPict="0" r:id="rId5">
            <anchor moveWithCells="1" sizeWithCells="1">
              <from>
                <xdr:col>8</xdr:col>
                <xdr:colOff>466725</xdr:colOff>
                <xdr:row>0</xdr:row>
                <xdr:rowOff>314325</xdr:rowOff>
              </from>
              <to>
                <xdr:col>9</xdr:col>
                <xdr:colOff>952500</xdr:colOff>
                <xdr:row>4</xdr:row>
                <xdr:rowOff>38100</xdr:rowOff>
              </to>
            </anchor>
          </objectPr>
        </oleObject>
      </mc:Choice>
      <mc:Fallback>
        <oleObject progId="CorelDRAW.Graphic.10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Angel</cp:lastModifiedBy>
  <cp:lastPrinted>2022-01-07T12:24:25Z</cp:lastPrinted>
  <dcterms:created xsi:type="dcterms:W3CDTF">2018-12-18T18:04:47Z</dcterms:created>
  <dcterms:modified xsi:type="dcterms:W3CDTF">2022-01-07T12:27:35Z</dcterms:modified>
</cp:coreProperties>
</file>