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\Desktop\Marzo\"/>
    </mc:Choice>
  </mc:AlternateContent>
  <bookViews>
    <workbookView xWindow="0" yWindow="0" windowWidth="20490" windowHeight="76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Hoja1!$A$1:$J$39</definedName>
  </definedNames>
  <calcPr calcId="152511"/>
</workbook>
</file>

<file path=xl/calcChain.xml><?xml version="1.0" encoding="utf-8"?>
<calcChain xmlns="http://schemas.openxmlformats.org/spreadsheetml/2006/main">
  <c r="I11" i="1" l="1"/>
  <c r="I25" i="1" l="1"/>
  <c r="J25" i="1" s="1"/>
  <c r="I28" i="1" l="1"/>
  <c r="J28" i="1" s="1"/>
  <c r="I24" i="1"/>
  <c r="J24" i="1" s="1"/>
  <c r="I22" i="1" l="1"/>
  <c r="J22" i="1" s="1"/>
  <c r="I26" i="1"/>
  <c r="J26" i="1" s="1"/>
  <c r="I18" i="1"/>
  <c r="J18" i="1" s="1"/>
  <c r="H29" i="1" l="1"/>
  <c r="I20" i="1"/>
  <c r="J20" i="1" s="1"/>
  <c r="I21" i="1"/>
  <c r="J21" i="1" s="1"/>
  <c r="I14" i="1"/>
  <c r="J14" i="1" s="1"/>
  <c r="I19" i="1" l="1"/>
  <c r="J19" i="1" s="1"/>
  <c r="I9" i="1"/>
  <c r="J9" i="1" l="1"/>
  <c r="I17" i="1"/>
  <c r="J17" i="1" s="1"/>
  <c r="J11" i="1"/>
  <c r="I8" i="1"/>
  <c r="J8" i="1" s="1"/>
  <c r="I27" i="1" l="1"/>
  <c r="J27" i="1" s="1"/>
  <c r="I12" i="1" l="1"/>
  <c r="J12" i="1" s="1"/>
  <c r="I15" i="1" l="1"/>
  <c r="I10" i="1"/>
  <c r="J10" i="1" s="1"/>
  <c r="I23" i="1"/>
  <c r="J23" i="1" s="1"/>
  <c r="I16" i="1"/>
  <c r="I13" i="1"/>
  <c r="J13" i="1" s="1"/>
  <c r="J15" i="1" l="1"/>
  <c r="I29" i="1"/>
  <c r="J16" i="1"/>
  <c r="J29" i="1" l="1"/>
</calcChain>
</file>

<file path=xl/sharedStrings.xml><?xml version="1.0" encoding="utf-8"?>
<sst xmlns="http://schemas.openxmlformats.org/spreadsheetml/2006/main" count="62" uniqueCount="49">
  <si>
    <t>No</t>
  </si>
  <si>
    <t>Unidad</t>
  </si>
  <si>
    <t>Suape Con su Palo</t>
  </si>
  <si>
    <t>Sub-Director de Apoyo de Servicios</t>
  </si>
  <si>
    <t>Fardo 50/1</t>
  </si>
  <si>
    <t>Coste Total con ITBIS</t>
  </si>
  <si>
    <t>Tipo de Empaque</t>
  </si>
  <si>
    <t>Fecha de ADQ</t>
  </si>
  <si>
    <t>Fecha de Registro</t>
  </si>
  <si>
    <t xml:space="preserve"> Descripción de los  Articulos</t>
  </si>
  <si>
    <t xml:space="preserve">Galon </t>
  </si>
  <si>
    <t>Desgrasante Multiuso</t>
  </si>
  <si>
    <t>Brillo Verde</t>
  </si>
  <si>
    <t>Costo Total  sin ITBIS</t>
  </si>
  <si>
    <t xml:space="preserve">Funda Negra plastica para tanque de 55 Galones   </t>
  </si>
  <si>
    <t>Codigo</t>
  </si>
  <si>
    <t>Costo/ Unid  sin ITBIS</t>
  </si>
  <si>
    <t>Cantidad Existente</t>
  </si>
  <si>
    <t>SANTO DOMINGO ESTE</t>
  </si>
  <si>
    <t xml:space="preserve">TODO POR LA PATRIA </t>
  </si>
  <si>
    <t xml:space="preserve">REPUBLICA DOMINICANA </t>
  </si>
  <si>
    <t xml:space="preserve">Direccion General de las Escuelas Vocacionales de las Fuerzas Armadas y P.N. </t>
  </si>
  <si>
    <t xml:space="preserve">Funda Negra plastica de 24 x 30 </t>
  </si>
  <si>
    <t>Acido Muriatico</t>
  </si>
  <si>
    <t>Caja de 10paq</t>
  </si>
  <si>
    <t>Escobas Plasticas con su palo</t>
  </si>
  <si>
    <t>papel de baño Jumbo</t>
  </si>
  <si>
    <t>Guantes de goma para fregar</t>
  </si>
  <si>
    <t>Docena</t>
  </si>
  <si>
    <t xml:space="preserve">jabon en bola azul </t>
  </si>
  <si>
    <t>jabon  liquido</t>
  </si>
  <si>
    <t>Cepillos de pared</t>
  </si>
  <si>
    <t>Spray Ambientador de uso Manual</t>
  </si>
  <si>
    <t>Fardo 12/1</t>
  </si>
  <si>
    <t>Fardo 30/1</t>
  </si>
  <si>
    <t>Fardo 500/1</t>
  </si>
  <si>
    <t>Servilleta para sevicios</t>
  </si>
  <si>
    <t xml:space="preserve"> </t>
  </si>
  <si>
    <t>Resma de papel 8 ½ x 11 ½ "</t>
  </si>
  <si>
    <t>Resma de papel 8 ½ x 14 ½ "</t>
  </si>
  <si>
    <t>16974</t>
  </si>
  <si>
    <t xml:space="preserve">papel de Baño </t>
  </si>
  <si>
    <t>Pinol desinfectante (ACEL)</t>
  </si>
  <si>
    <t>Cloro desinfectante    (ACEL)</t>
  </si>
  <si>
    <t xml:space="preserve">Rastrillos de plastico </t>
  </si>
  <si>
    <t>Desinfectante Aromatizado de varios Aromas</t>
  </si>
  <si>
    <t>SANSILVERIO FERRERAS MONTERO</t>
  </si>
  <si>
    <t>Tte. de Navio, A.R.D.</t>
  </si>
  <si>
    <t>Relacion de Material Gastable en el Almacen de la Direccion General de la DIGEV corresposdiente al 1er Trimestre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</si>
</sst>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500A]\ 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" fontId="0" fillId="0" borderId="0" xfId="0" applyNumberFormat="1"/>
    <xf numFmtId="0" fontId="0" fillId="0" borderId="0" xfId="0" applyFont="1"/>
    <xf numFmtId="0" fontId="0" fillId="0" borderId="0" xfId="0" applyFill="1" applyAlignment="1">
      <alignment horizontal="center" vertical="top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right" vertical="top" wrapText="1"/>
    </xf>
    <xf numFmtId="49" fontId="4" fillId="0" borderId="1" xfId="0" applyNumberFormat="1" applyFont="1" applyBorder="1" applyAlignment="1">
      <alignment horizontal="right"/>
    </xf>
    <xf numFmtId="10" fontId="0" fillId="0" borderId="0" xfId="0" applyNumberFormat="1"/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top" wrapText="1"/>
    </xf>
    <xf numFmtId="4" fontId="0" fillId="3" borderId="1" xfId="0" applyNumberFormat="1" applyFont="1" applyFill="1" applyBorder="1" applyAlignment="1">
      <alignment horizontal="right" vertical="top" wrapText="1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/>
    <xf numFmtId="4" fontId="0" fillId="3" borderId="1" xfId="0" applyNumberFormat="1" applyFont="1" applyFill="1" applyBorder="1" applyAlignment="1">
      <alignment horizontal="right" vertical="center"/>
    </xf>
    <xf numFmtId="4" fontId="8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14" fontId="0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323850</xdr:colOff>
          <xdr:row>0</xdr:row>
          <xdr:rowOff>85725</xdr:rowOff>
        </xdr:from>
        <xdr:to>
          <xdr:col>9</xdr:col>
          <xdr:colOff>647700</xdr:colOff>
          <xdr:row>4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1292678</xdr:colOff>
      <xdr:row>2</xdr:row>
      <xdr:rowOff>246516</xdr:rowOff>
    </xdr:from>
    <xdr:to>
      <xdr:col>1</xdr:col>
      <xdr:colOff>141740</xdr:colOff>
      <xdr:row>2</xdr:row>
      <xdr:rowOff>252866</xdr:rowOff>
    </xdr:to>
    <xdr:cxnSp macro="">
      <xdr:nvCxnSpPr>
        <xdr:cNvPr id="4" name="3 Conector recto"/>
        <xdr:cNvCxnSpPr>
          <a:cxnSpLocks noChangeShapeType="1"/>
        </xdr:cNvCxnSpPr>
      </xdr:nvCxnSpPr>
      <xdr:spPr bwMode="auto">
        <a:xfrm>
          <a:off x="3991428" y="1135516"/>
          <a:ext cx="2547937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29710</xdr:colOff>
      <xdr:row>0</xdr:row>
      <xdr:rowOff>32846</xdr:rowOff>
    </xdr:from>
    <xdr:to>
      <xdr:col>3</xdr:col>
      <xdr:colOff>55563</xdr:colOff>
      <xdr:row>4</xdr:row>
      <xdr:rowOff>29105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0" y="32846"/>
          <a:ext cx="1719186" cy="853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abSelected="1" showWhiteSpace="0" view="pageBreakPreview" topLeftCell="A22" zoomScale="90" zoomScaleNormal="90" zoomScaleSheetLayoutView="90" zoomScalePageLayoutView="80" workbookViewId="0">
      <selection activeCell="F33" sqref="F33"/>
    </sheetView>
  </sheetViews>
  <sheetFormatPr baseColWidth="10" defaultRowHeight="15" x14ac:dyDescent="0.25"/>
  <cols>
    <col min="1" max="1" width="5.140625" customWidth="1"/>
    <col min="2" max="2" width="9.5703125" customWidth="1"/>
    <col min="3" max="3" width="10.85546875" customWidth="1"/>
    <col min="4" max="4" width="11.140625" style="6" customWidth="1"/>
    <col min="5" max="5" width="53" customWidth="1"/>
    <col min="6" max="6" width="12.140625" customWidth="1"/>
    <col min="7" max="7" width="10.28515625" customWidth="1"/>
    <col min="8" max="8" width="10" customWidth="1"/>
    <col min="9" max="9" width="14.5703125" customWidth="1"/>
    <col min="10" max="10" width="14.140625" customWidth="1"/>
    <col min="11" max="11" width="7.7109375" customWidth="1"/>
  </cols>
  <sheetData>
    <row r="1" spans="1:10" ht="20.25" customHeight="1" x14ac:dyDescent="0.25">
      <c r="A1" s="34" t="s">
        <v>20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6.5" customHeight="1" x14ac:dyDescent="0.25">
      <c r="A2" s="33" t="s">
        <v>21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5.75" customHeight="1" x14ac:dyDescent="0.25">
      <c r="A3" s="35" t="s">
        <v>18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15" customHeight="1" x14ac:dyDescent="0.25">
      <c r="A4" s="36" t="s">
        <v>19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22.5" customHeight="1" x14ac:dyDescent="0.25">
      <c r="A5" s="35" t="s">
        <v>48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ht="22.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</row>
    <row r="7" spans="1:10" ht="41.25" customHeight="1" x14ac:dyDescent="0.25">
      <c r="A7" s="28" t="s">
        <v>0</v>
      </c>
      <c r="B7" s="28" t="s">
        <v>15</v>
      </c>
      <c r="C7" s="28" t="s">
        <v>7</v>
      </c>
      <c r="D7" s="28" t="s">
        <v>8</v>
      </c>
      <c r="E7" s="29" t="s">
        <v>9</v>
      </c>
      <c r="F7" s="28" t="s">
        <v>6</v>
      </c>
      <c r="G7" s="28" t="s">
        <v>17</v>
      </c>
      <c r="H7" s="30" t="s">
        <v>16</v>
      </c>
      <c r="I7" s="28" t="s">
        <v>13</v>
      </c>
      <c r="J7" s="28" t="s">
        <v>5</v>
      </c>
    </row>
    <row r="8" spans="1:10" ht="15" customHeight="1" x14ac:dyDescent="0.25">
      <c r="A8" s="26">
        <v>1</v>
      </c>
      <c r="B8" s="9">
        <v>8166</v>
      </c>
      <c r="C8" s="25">
        <v>44634</v>
      </c>
      <c r="D8" s="25">
        <v>44634</v>
      </c>
      <c r="E8" s="15" t="s">
        <v>23</v>
      </c>
      <c r="F8" s="16" t="s">
        <v>10</v>
      </c>
      <c r="G8" s="37">
        <v>500</v>
      </c>
      <c r="H8" s="17">
        <v>135</v>
      </c>
      <c r="I8" s="17">
        <f t="shared" ref="I8:I28" si="0">+G8*H8</f>
        <v>67500</v>
      </c>
      <c r="J8" s="17">
        <f t="shared" ref="J8:J28" si="1">+I8*18%+I8</f>
        <v>79650</v>
      </c>
    </row>
    <row r="9" spans="1:10" x14ac:dyDescent="0.25">
      <c r="A9" s="26">
        <v>2</v>
      </c>
      <c r="B9" s="8">
        <v>4102</v>
      </c>
      <c r="C9" s="25">
        <v>44634</v>
      </c>
      <c r="D9" s="25">
        <v>44634</v>
      </c>
      <c r="E9" s="15" t="s">
        <v>12</v>
      </c>
      <c r="F9" s="16" t="s">
        <v>28</v>
      </c>
      <c r="G9" s="37">
        <v>200</v>
      </c>
      <c r="H9" s="17">
        <v>12</v>
      </c>
      <c r="I9" s="17">
        <f t="shared" si="0"/>
        <v>2400</v>
      </c>
      <c r="J9" s="17">
        <f t="shared" si="1"/>
        <v>2832</v>
      </c>
    </row>
    <row r="10" spans="1:10" x14ac:dyDescent="0.25">
      <c r="A10" s="26">
        <v>3</v>
      </c>
      <c r="B10" s="8">
        <v>1180</v>
      </c>
      <c r="C10" s="25">
        <v>44634</v>
      </c>
      <c r="D10" s="25">
        <v>44634</v>
      </c>
      <c r="E10" s="18" t="s">
        <v>31</v>
      </c>
      <c r="F10" s="18" t="s">
        <v>1</v>
      </c>
      <c r="G10" s="38">
        <v>200</v>
      </c>
      <c r="H10" s="19">
        <v>40</v>
      </c>
      <c r="I10" s="19">
        <f t="shared" si="0"/>
        <v>8000</v>
      </c>
      <c r="J10" s="17">
        <f t="shared" si="1"/>
        <v>9440</v>
      </c>
    </row>
    <row r="11" spans="1:10" x14ac:dyDescent="0.25">
      <c r="A11" s="26">
        <v>4</v>
      </c>
      <c r="B11" s="8">
        <v>832</v>
      </c>
      <c r="C11" s="25">
        <v>44634</v>
      </c>
      <c r="D11" s="25">
        <v>44634</v>
      </c>
      <c r="E11" s="15" t="s">
        <v>43</v>
      </c>
      <c r="F11" s="16" t="s">
        <v>10</v>
      </c>
      <c r="G11" s="37">
        <v>500</v>
      </c>
      <c r="H11" s="17">
        <v>95</v>
      </c>
      <c r="I11" s="19">
        <f t="shared" si="0"/>
        <v>47500</v>
      </c>
      <c r="J11" s="17">
        <f t="shared" si="1"/>
        <v>56050</v>
      </c>
    </row>
    <row r="12" spans="1:10" x14ac:dyDescent="0.25">
      <c r="A12" s="26">
        <v>5</v>
      </c>
      <c r="B12" s="8">
        <v>2140</v>
      </c>
      <c r="C12" s="25">
        <v>44634</v>
      </c>
      <c r="D12" s="25">
        <v>44634</v>
      </c>
      <c r="E12" s="18" t="s">
        <v>11</v>
      </c>
      <c r="F12" s="18" t="s">
        <v>10</v>
      </c>
      <c r="G12" s="38">
        <v>500</v>
      </c>
      <c r="H12" s="19">
        <v>160</v>
      </c>
      <c r="I12" s="19">
        <f t="shared" si="0"/>
        <v>80000</v>
      </c>
      <c r="J12" s="17">
        <f t="shared" si="1"/>
        <v>94400</v>
      </c>
    </row>
    <row r="13" spans="1:10" x14ac:dyDescent="0.25">
      <c r="A13" s="26">
        <v>6</v>
      </c>
      <c r="B13" s="8">
        <v>825</v>
      </c>
      <c r="C13" s="25">
        <v>44634</v>
      </c>
      <c r="D13" s="25">
        <v>44634</v>
      </c>
      <c r="E13" s="18" t="s">
        <v>45</v>
      </c>
      <c r="F13" s="18" t="s">
        <v>10</v>
      </c>
      <c r="G13" s="38">
        <v>500</v>
      </c>
      <c r="H13" s="19">
        <v>150</v>
      </c>
      <c r="I13" s="19">
        <f t="shared" si="0"/>
        <v>75000</v>
      </c>
      <c r="J13" s="17">
        <f t="shared" si="1"/>
        <v>88500</v>
      </c>
    </row>
    <row r="14" spans="1:10" x14ac:dyDescent="0.25">
      <c r="A14" s="26">
        <v>7</v>
      </c>
      <c r="B14" s="8">
        <v>17831</v>
      </c>
      <c r="C14" s="25">
        <v>44634</v>
      </c>
      <c r="D14" s="25">
        <v>44634</v>
      </c>
      <c r="E14" s="18" t="s">
        <v>25</v>
      </c>
      <c r="F14" s="18" t="s">
        <v>1</v>
      </c>
      <c r="G14" s="38">
        <v>200</v>
      </c>
      <c r="H14" s="19">
        <v>120</v>
      </c>
      <c r="I14" s="19">
        <f t="shared" si="0"/>
        <v>24000</v>
      </c>
      <c r="J14" s="17">
        <f t="shared" si="1"/>
        <v>28320</v>
      </c>
    </row>
    <row r="15" spans="1:10" x14ac:dyDescent="0.25">
      <c r="A15" s="26">
        <v>8</v>
      </c>
      <c r="B15" s="8">
        <v>13520</v>
      </c>
      <c r="C15" s="25">
        <v>44634</v>
      </c>
      <c r="D15" s="25">
        <v>44634</v>
      </c>
      <c r="E15" s="18" t="s">
        <v>22</v>
      </c>
      <c r="F15" s="18" t="s">
        <v>4</v>
      </c>
      <c r="G15" s="38">
        <v>200</v>
      </c>
      <c r="H15" s="19">
        <v>230</v>
      </c>
      <c r="I15" s="19">
        <f t="shared" si="0"/>
        <v>46000</v>
      </c>
      <c r="J15" s="19">
        <f t="shared" si="1"/>
        <v>54280</v>
      </c>
    </row>
    <row r="16" spans="1:10" x14ac:dyDescent="0.25">
      <c r="A16" s="26">
        <v>9</v>
      </c>
      <c r="B16" s="8">
        <v>4429</v>
      </c>
      <c r="C16" s="25">
        <v>44634</v>
      </c>
      <c r="D16" s="25">
        <v>44634</v>
      </c>
      <c r="E16" s="18" t="s">
        <v>14</v>
      </c>
      <c r="F16" s="18" t="s">
        <v>4</v>
      </c>
      <c r="G16" s="38">
        <v>300</v>
      </c>
      <c r="H16" s="19">
        <v>375</v>
      </c>
      <c r="I16" s="19">
        <f t="shared" si="0"/>
        <v>112500</v>
      </c>
      <c r="J16" s="19">
        <f t="shared" si="1"/>
        <v>132750</v>
      </c>
    </row>
    <row r="17" spans="1:10" x14ac:dyDescent="0.25">
      <c r="A17" s="26">
        <v>10</v>
      </c>
      <c r="B17" s="10" t="s">
        <v>40</v>
      </c>
      <c r="C17" s="25">
        <v>44634</v>
      </c>
      <c r="D17" s="25">
        <v>44634</v>
      </c>
      <c r="E17" s="15" t="s">
        <v>27</v>
      </c>
      <c r="F17" s="16" t="s">
        <v>1</v>
      </c>
      <c r="G17" s="37">
        <v>200</v>
      </c>
      <c r="H17" s="17">
        <v>50</v>
      </c>
      <c r="I17" s="17">
        <f t="shared" si="0"/>
        <v>10000</v>
      </c>
      <c r="J17" s="17">
        <f t="shared" si="1"/>
        <v>11800</v>
      </c>
    </row>
    <row r="18" spans="1:10" x14ac:dyDescent="0.25">
      <c r="A18" s="26">
        <v>11</v>
      </c>
      <c r="B18" s="8">
        <v>4429</v>
      </c>
      <c r="C18" s="25">
        <v>44634</v>
      </c>
      <c r="D18" s="25">
        <v>44634</v>
      </c>
      <c r="E18" s="18" t="s">
        <v>30</v>
      </c>
      <c r="F18" s="18" t="s">
        <v>10</v>
      </c>
      <c r="G18" s="38">
        <v>500</v>
      </c>
      <c r="H18" s="19">
        <v>95</v>
      </c>
      <c r="I18" s="19">
        <f t="shared" si="0"/>
        <v>47500</v>
      </c>
      <c r="J18" s="19">
        <f t="shared" si="1"/>
        <v>56050</v>
      </c>
    </row>
    <row r="19" spans="1:10" x14ac:dyDescent="0.25">
      <c r="A19" s="26">
        <v>12</v>
      </c>
      <c r="B19" s="8">
        <v>17828</v>
      </c>
      <c r="C19" s="25">
        <v>44634</v>
      </c>
      <c r="D19" s="25">
        <v>44634</v>
      </c>
      <c r="E19" s="18" t="s">
        <v>29</v>
      </c>
      <c r="F19" s="18" t="s">
        <v>24</v>
      </c>
      <c r="G19" s="38">
        <v>100</v>
      </c>
      <c r="H19" s="19">
        <v>850</v>
      </c>
      <c r="I19" s="19">
        <f t="shared" si="0"/>
        <v>85000</v>
      </c>
      <c r="J19" s="19">
        <f t="shared" si="1"/>
        <v>100300</v>
      </c>
    </row>
    <row r="20" spans="1:10" x14ac:dyDescent="0.25">
      <c r="A20" s="26">
        <v>13</v>
      </c>
      <c r="B20" s="8">
        <v>12318</v>
      </c>
      <c r="C20" s="25">
        <v>44634</v>
      </c>
      <c r="D20" s="25">
        <v>44634</v>
      </c>
      <c r="E20" s="18" t="s">
        <v>41</v>
      </c>
      <c r="F20" s="18" t="s">
        <v>34</v>
      </c>
      <c r="G20" s="38">
        <v>225</v>
      </c>
      <c r="H20" s="19">
        <v>275</v>
      </c>
      <c r="I20" s="19">
        <f t="shared" si="0"/>
        <v>61875</v>
      </c>
      <c r="J20" s="19">
        <f t="shared" si="1"/>
        <v>73012.5</v>
      </c>
    </row>
    <row r="21" spans="1:10" x14ac:dyDescent="0.25">
      <c r="A21" s="26">
        <v>14</v>
      </c>
      <c r="B21" s="8">
        <v>4418</v>
      </c>
      <c r="C21" s="25">
        <v>44634</v>
      </c>
      <c r="D21" s="25">
        <v>44634</v>
      </c>
      <c r="E21" s="18" t="s">
        <v>26</v>
      </c>
      <c r="F21" s="18" t="s">
        <v>33</v>
      </c>
      <c r="G21" s="38">
        <v>240</v>
      </c>
      <c r="H21" s="19">
        <v>525</v>
      </c>
      <c r="I21" s="19">
        <f t="shared" si="0"/>
        <v>126000</v>
      </c>
      <c r="J21" s="19">
        <f t="shared" si="1"/>
        <v>148680</v>
      </c>
    </row>
    <row r="22" spans="1:10" x14ac:dyDescent="0.25">
      <c r="A22" s="26">
        <v>15</v>
      </c>
      <c r="B22" s="8">
        <v>826</v>
      </c>
      <c r="C22" s="25">
        <v>44634</v>
      </c>
      <c r="D22" s="25">
        <v>44634</v>
      </c>
      <c r="E22" s="18" t="s">
        <v>42</v>
      </c>
      <c r="F22" s="18" t="s">
        <v>10</v>
      </c>
      <c r="G22" s="38">
        <v>500</v>
      </c>
      <c r="H22" s="19">
        <v>115</v>
      </c>
      <c r="I22" s="19">
        <f t="shared" si="0"/>
        <v>57500</v>
      </c>
      <c r="J22" s="19">
        <f t="shared" si="1"/>
        <v>67850</v>
      </c>
    </row>
    <row r="23" spans="1:10" x14ac:dyDescent="0.25">
      <c r="A23" s="26">
        <v>16</v>
      </c>
      <c r="B23" s="8">
        <v>5979</v>
      </c>
      <c r="C23" s="25">
        <v>44634</v>
      </c>
      <c r="D23" s="25">
        <v>44634</v>
      </c>
      <c r="E23" s="18" t="s">
        <v>44</v>
      </c>
      <c r="F23" s="18" t="s">
        <v>1</v>
      </c>
      <c r="G23" s="38">
        <v>200</v>
      </c>
      <c r="H23" s="20">
        <v>175</v>
      </c>
      <c r="I23" s="19">
        <f t="shared" si="0"/>
        <v>35000</v>
      </c>
      <c r="J23" s="19">
        <f t="shared" si="1"/>
        <v>41300</v>
      </c>
    </row>
    <row r="24" spans="1:10" x14ac:dyDescent="0.25">
      <c r="A24" s="26">
        <v>17</v>
      </c>
      <c r="B24" s="8">
        <v>12732</v>
      </c>
      <c r="C24" s="25">
        <v>44606</v>
      </c>
      <c r="D24" s="25">
        <v>44606</v>
      </c>
      <c r="E24" s="18" t="s">
        <v>38</v>
      </c>
      <c r="F24" s="18" t="s">
        <v>1</v>
      </c>
      <c r="G24" s="38">
        <v>800</v>
      </c>
      <c r="H24" s="19">
        <v>228.99</v>
      </c>
      <c r="I24" s="19">
        <f t="shared" si="0"/>
        <v>183192</v>
      </c>
      <c r="J24" s="19">
        <f t="shared" si="1"/>
        <v>216166.56</v>
      </c>
    </row>
    <row r="25" spans="1:10" x14ac:dyDescent="0.25">
      <c r="A25" s="26">
        <v>18</v>
      </c>
      <c r="B25" s="8">
        <v>12733</v>
      </c>
      <c r="C25" s="25">
        <v>44606</v>
      </c>
      <c r="D25" s="25">
        <v>44606</v>
      </c>
      <c r="E25" s="18" t="s">
        <v>39</v>
      </c>
      <c r="F25" s="18" t="s">
        <v>1</v>
      </c>
      <c r="G25" s="38">
        <v>350</v>
      </c>
      <c r="H25" s="19">
        <v>260.99</v>
      </c>
      <c r="I25" s="19">
        <f t="shared" si="0"/>
        <v>91346.5</v>
      </c>
      <c r="J25" s="19">
        <f t="shared" si="1"/>
        <v>107788.87</v>
      </c>
    </row>
    <row r="26" spans="1:10" x14ac:dyDescent="0.25">
      <c r="A26" s="26">
        <v>19</v>
      </c>
      <c r="B26" s="8">
        <v>17821</v>
      </c>
      <c r="C26" s="25">
        <v>44634</v>
      </c>
      <c r="D26" s="25">
        <v>44634</v>
      </c>
      <c r="E26" s="18" t="s">
        <v>36</v>
      </c>
      <c r="F26" s="18" t="s">
        <v>35</v>
      </c>
      <c r="G26" s="38">
        <v>225</v>
      </c>
      <c r="H26" s="19">
        <v>235</v>
      </c>
      <c r="I26" s="19">
        <f t="shared" si="0"/>
        <v>52875</v>
      </c>
      <c r="J26" s="19">
        <f t="shared" si="1"/>
        <v>62392.5</v>
      </c>
    </row>
    <row r="27" spans="1:10" x14ac:dyDescent="0.25">
      <c r="A27" s="26">
        <v>20</v>
      </c>
      <c r="B27" s="8">
        <v>12945</v>
      </c>
      <c r="C27" s="25">
        <v>44634</v>
      </c>
      <c r="D27" s="25">
        <v>44634</v>
      </c>
      <c r="E27" s="18" t="s">
        <v>32</v>
      </c>
      <c r="F27" s="18" t="s">
        <v>1</v>
      </c>
      <c r="G27" s="38">
        <v>200</v>
      </c>
      <c r="H27" s="19">
        <v>80</v>
      </c>
      <c r="I27" s="19">
        <f t="shared" si="0"/>
        <v>16000</v>
      </c>
      <c r="J27" s="19">
        <f t="shared" si="1"/>
        <v>18880</v>
      </c>
    </row>
    <row r="28" spans="1:10" x14ac:dyDescent="0.25">
      <c r="A28" s="26">
        <v>21</v>
      </c>
      <c r="B28" s="8">
        <v>17830</v>
      </c>
      <c r="C28" s="25">
        <v>44634</v>
      </c>
      <c r="D28" s="25">
        <v>44634</v>
      </c>
      <c r="E28" s="18" t="s">
        <v>2</v>
      </c>
      <c r="F28" s="18" t="s">
        <v>1</v>
      </c>
      <c r="G28" s="38">
        <v>200</v>
      </c>
      <c r="H28" s="19">
        <v>180</v>
      </c>
      <c r="I28" s="19">
        <f t="shared" si="0"/>
        <v>36000</v>
      </c>
      <c r="J28" s="19">
        <f t="shared" si="1"/>
        <v>42480</v>
      </c>
    </row>
    <row r="29" spans="1:10" x14ac:dyDescent="0.25">
      <c r="A29" s="24"/>
      <c r="B29" s="4"/>
      <c r="E29" s="1"/>
      <c r="H29" s="21">
        <f>SUM(H8:H28)</f>
        <v>4386.9799999999996</v>
      </c>
      <c r="I29" s="22">
        <f>SUM(I8:I28)</f>
        <v>1265188.5</v>
      </c>
      <c r="J29" s="23">
        <f>SUM(J8:J28)</f>
        <v>1492922.4300000002</v>
      </c>
    </row>
    <row r="30" spans="1:10" x14ac:dyDescent="0.25">
      <c r="A30" s="24"/>
      <c r="D30" s="7"/>
      <c r="E30" s="1" t="s">
        <v>37</v>
      </c>
      <c r="F30" s="1"/>
      <c r="G30" s="2"/>
      <c r="H30" s="3"/>
      <c r="I30" s="3"/>
      <c r="J30" s="3"/>
    </row>
    <row r="31" spans="1:10" x14ac:dyDescent="0.25">
      <c r="A31" s="24"/>
      <c r="D31" s="7"/>
      <c r="E31" s="1"/>
      <c r="F31" s="1"/>
      <c r="G31" s="2"/>
      <c r="H31" s="3"/>
      <c r="I31" s="3"/>
      <c r="J31" s="3"/>
    </row>
    <row r="32" spans="1:10" x14ac:dyDescent="0.25">
      <c r="A32" s="24"/>
      <c r="D32" s="7"/>
      <c r="E32" s="1"/>
      <c r="F32" s="1"/>
      <c r="G32" s="2"/>
      <c r="H32" s="3"/>
      <c r="I32" s="3"/>
      <c r="J32" s="3"/>
    </row>
    <row r="33" spans="1:10" x14ac:dyDescent="0.25">
      <c r="A33" s="24"/>
      <c r="D33" s="7"/>
      <c r="E33" s="1"/>
      <c r="F33" s="1"/>
      <c r="G33" s="2"/>
      <c r="H33" s="3"/>
      <c r="I33" s="3"/>
      <c r="J33" s="3"/>
    </row>
    <row r="34" spans="1:10" x14ac:dyDescent="0.25">
      <c r="A34" s="24"/>
      <c r="D34" s="7"/>
      <c r="E34" s="1"/>
      <c r="F34" s="1"/>
      <c r="G34" s="2"/>
      <c r="H34" s="3"/>
      <c r="I34" s="3"/>
      <c r="J34" s="3"/>
    </row>
    <row r="35" spans="1:10" x14ac:dyDescent="0.25">
      <c r="A35" s="24"/>
      <c r="E35" s="1"/>
      <c r="J35" s="11"/>
    </row>
    <row r="36" spans="1:10" ht="20.25" x14ac:dyDescent="0.25">
      <c r="A36" s="24"/>
      <c r="B36" s="31" t="s">
        <v>46</v>
      </c>
      <c r="C36" s="31"/>
      <c r="D36" s="31"/>
      <c r="E36" s="31"/>
      <c r="F36" s="31"/>
      <c r="G36" s="31"/>
      <c r="H36" s="31"/>
      <c r="I36" s="31"/>
      <c r="J36" s="31"/>
    </row>
    <row r="37" spans="1:10" ht="18.75" x14ac:dyDescent="0.25">
      <c r="A37" s="24"/>
      <c r="B37" s="32" t="s">
        <v>47</v>
      </c>
      <c r="C37" s="32"/>
      <c r="D37" s="32"/>
      <c r="E37" s="32"/>
      <c r="F37" s="32"/>
      <c r="G37" s="32"/>
      <c r="H37" s="32"/>
      <c r="I37" s="32"/>
      <c r="J37" s="32"/>
    </row>
    <row r="38" spans="1:10" ht="18.75" x14ac:dyDescent="0.25">
      <c r="A38" s="24"/>
      <c r="B38" s="32" t="s">
        <v>3</v>
      </c>
      <c r="C38" s="32"/>
      <c r="D38" s="32"/>
      <c r="E38" s="32"/>
      <c r="F38" s="32"/>
      <c r="G38" s="32"/>
      <c r="H38" s="32"/>
      <c r="I38" s="32"/>
      <c r="J38" s="32"/>
    </row>
    <row r="39" spans="1:10" x14ac:dyDescent="0.25">
      <c r="C39" s="6"/>
      <c r="D39"/>
    </row>
    <row r="40" spans="1:10" x14ac:dyDescent="0.25">
      <c r="C40" s="6"/>
      <c r="D40" s="12"/>
      <c r="E40" s="12"/>
      <c r="F40" s="13"/>
      <c r="G40" s="14"/>
    </row>
    <row r="41" spans="1:10" x14ac:dyDescent="0.25">
      <c r="C41" s="6"/>
      <c r="D41"/>
    </row>
    <row r="42" spans="1:10" x14ac:dyDescent="0.25">
      <c r="C42" s="6"/>
      <c r="D42"/>
    </row>
    <row r="43" spans="1:10" x14ac:dyDescent="0.25">
      <c r="D43"/>
    </row>
    <row r="44" spans="1:10" x14ac:dyDescent="0.25">
      <c r="D44"/>
    </row>
    <row r="45" spans="1:10" x14ac:dyDescent="0.25">
      <c r="D45"/>
    </row>
    <row r="46" spans="1:10" x14ac:dyDescent="0.25">
      <c r="D46"/>
    </row>
    <row r="47" spans="1:10" x14ac:dyDescent="0.25">
      <c r="A47" s="5"/>
      <c r="D47"/>
    </row>
    <row r="48" spans="1:10" x14ac:dyDescent="0.25">
      <c r="D48"/>
    </row>
    <row r="49" spans="1:4" x14ac:dyDescent="0.25">
      <c r="D49"/>
    </row>
    <row r="50" spans="1:4" x14ac:dyDescent="0.25">
      <c r="D50"/>
    </row>
    <row r="51" spans="1:4" x14ac:dyDescent="0.25">
      <c r="D51"/>
    </row>
    <row r="52" spans="1:4" x14ac:dyDescent="0.25">
      <c r="D52"/>
    </row>
    <row r="53" spans="1:4" x14ac:dyDescent="0.25">
      <c r="D53"/>
    </row>
    <row r="54" spans="1:4" x14ac:dyDescent="0.25">
      <c r="D54"/>
    </row>
    <row r="55" spans="1:4" x14ac:dyDescent="0.25">
      <c r="A55" s="5"/>
      <c r="D55"/>
    </row>
    <row r="56" spans="1:4" x14ac:dyDescent="0.25">
      <c r="D56"/>
    </row>
    <row r="57" spans="1:4" x14ac:dyDescent="0.25">
      <c r="D57"/>
    </row>
    <row r="58" spans="1:4" x14ac:dyDescent="0.25">
      <c r="D58"/>
    </row>
    <row r="59" spans="1:4" x14ac:dyDescent="0.25">
      <c r="D59"/>
    </row>
    <row r="60" spans="1:4" x14ac:dyDescent="0.25">
      <c r="D60"/>
    </row>
    <row r="61" spans="1:4" x14ac:dyDescent="0.25">
      <c r="D61"/>
    </row>
    <row r="62" spans="1:4" x14ac:dyDescent="0.25">
      <c r="D62"/>
    </row>
    <row r="63" spans="1:4" x14ac:dyDescent="0.25">
      <c r="D63"/>
    </row>
    <row r="64" spans="1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ht="19.5" customHeight="1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3" ht="15" customHeight="1" x14ac:dyDescent="0.25"/>
    <row r="84" ht="15" customHeight="1" x14ac:dyDescent="0.25"/>
    <row r="85" ht="14.25" customHeight="1" x14ac:dyDescent="0.25"/>
  </sheetData>
  <sortState ref="A8:J59">
    <sortCondition ref="E8:E59"/>
  </sortState>
  <mergeCells count="8">
    <mergeCell ref="B36:J36"/>
    <mergeCell ref="B37:J37"/>
    <mergeCell ref="B38:J38"/>
    <mergeCell ref="A2:J2"/>
    <mergeCell ref="A1:J1"/>
    <mergeCell ref="A5:J5"/>
    <mergeCell ref="A4:J4"/>
    <mergeCell ref="A3:J3"/>
  </mergeCells>
  <printOptions horizontalCentered="1"/>
  <pageMargins left="0.70866141732283472" right="0.70866141732283472" top="0.74803149606299213" bottom="0.74803149606299213" header="0.31496062992125984" footer="0.31496062992125984"/>
  <pageSetup scale="81" fitToHeight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CorelDRAW.Graphic.10" shapeId="1025" r:id="rId4">
          <objectPr defaultSize="0" autoPict="0" r:id="rId5">
            <anchor moveWithCells="1" sizeWithCells="1">
              <from>
                <xdr:col>8</xdr:col>
                <xdr:colOff>323850</xdr:colOff>
                <xdr:row>0</xdr:row>
                <xdr:rowOff>85725</xdr:rowOff>
              </from>
              <to>
                <xdr:col>9</xdr:col>
                <xdr:colOff>647700</xdr:colOff>
                <xdr:row>4</xdr:row>
                <xdr:rowOff>9525</xdr:rowOff>
              </to>
            </anchor>
          </objectPr>
        </oleObject>
      </mc:Choice>
      <mc:Fallback>
        <oleObject progId="CorelDRAW.Graphic.10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Angel</cp:lastModifiedBy>
  <cp:lastPrinted>2022-04-11T15:33:39Z</cp:lastPrinted>
  <dcterms:created xsi:type="dcterms:W3CDTF">2018-12-18T18:04:47Z</dcterms:created>
  <dcterms:modified xsi:type="dcterms:W3CDTF">2022-04-11T15:34:07Z</dcterms:modified>
</cp:coreProperties>
</file>