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Junio 2023\Almacen\"/>
    </mc:Choice>
  </mc:AlternateContent>
  <bookViews>
    <workbookView xWindow="0" yWindow="0" windowWidth="20490" windowHeight="763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Hoja1!$A$7:$J$49</definedName>
    <definedName name="_xlnm.Print_Area" localSheetId="0">Hoja1!$A$1:$J$53</definedName>
  </definedNames>
  <calcPr calcId="152511"/>
</workbook>
</file>

<file path=xl/calcChain.xml><?xml version="1.0" encoding="utf-8"?>
<calcChain xmlns="http://schemas.openxmlformats.org/spreadsheetml/2006/main">
  <c r="I31" i="1" l="1"/>
  <c r="J31" i="1" s="1"/>
  <c r="I23" i="1"/>
  <c r="J23" i="1" s="1"/>
  <c r="I22" i="1"/>
  <c r="J22" i="1" s="1"/>
  <c r="I29" i="1"/>
  <c r="J29" i="1" s="1"/>
  <c r="I30" i="1" l="1"/>
  <c r="J30" i="1" s="1"/>
  <c r="I27" i="1"/>
  <c r="J27" i="1" s="1"/>
  <c r="I28" i="1"/>
  <c r="J28" i="1" s="1"/>
  <c r="I26" i="1"/>
  <c r="J26" i="1" s="1"/>
  <c r="I21" i="1"/>
  <c r="J21" i="1" s="1"/>
  <c r="I32" i="1"/>
  <c r="J32" i="1" s="1"/>
  <c r="I25" i="1"/>
  <c r="J25" i="1" s="1"/>
  <c r="I24" i="1"/>
  <c r="J24" i="1" s="1"/>
  <c r="I20" i="1"/>
  <c r="J20" i="1" s="1"/>
  <c r="I19" i="1"/>
  <c r="J19" i="1" s="1"/>
  <c r="I18" i="1"/>
  <c r="J18" i="1" s="1"/>
  <c r="I16" i="1"/>
  <c r="J16" i="1" s="1"/>
  <c r="I17" i="1"/>
  <c r="J17" i="1" s="1"/>
  <c r="I43" i="1" l="1"/>
  <c r="J43" i="1" s="1"/>
  <c r="I42" i="1"/>
  <c r="J42" i="1" s="1"/>
  <c r="H44" i="1"/>
  <c r="I11" i="1"/>
  <c r="J11" i="1" s="1"/>
  <c r="I10" i="1"/>
  <c r="J10" i="1" s="1"/>
  <c r="I12" i="1"/>
  <c r="J12" i="1" s="1"/>
  <c r="I13" i="1"/>
  <c r="J13" i="1" s="1"/>
  <c r="I14" i="1"/>
  <c r="J14" i="1" s="1"/>
  <c r="I15" i="1"/>
  <c r="J15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8" i="1" l="1"/>
  <c r="I44" i="1" s="1"/>
  <c r="J8" i="1" l="1"/>
  <c r="J44" i="1" s="1"/>
</calcChain>
</file>

<file path=xl/sharedStrings.xml><?xml version="1.0" encoding="utf-8"?>
<sst xmlns="http://schemas.openxmlformats.org/spreadsheetml/2006/main" count="113" uniqueCount="67">
  <si>
    <t>No</t>
  </si>
  <si>
    <t>Unidad</t>
  </si>
  <si>
    <t>Sub-Director de Apoyo de Servicios</t>
  </si>
  <si>
    <t>Coste Total con ITBIS</t>
  </si>
  <si>
    <t>Tipo de Empaque</t>
  </si>
  <si>
    <t>Fecha de ADQ</t>
  </si>
  <si>
    <t>Fecha de Registro</t>
  </si>
  <si>
    <t xml:space="preserve"> Descripción de los  Articulos</t>
  </si>
  <si>
    <t xml:space="preserve">Galon </t>
  </si>
  <si>
    <t>Costo Total  sin ITBIS</t>
  </si>
  <si>
    <t>Codigo</t>
  </si>
  <si>
    <t>Costo/ Unid  sin ITBIS</t>
  </si>
  <si>
    <t>Cantidad Existente</t>
  </si>
  <si>
    <t>SANTO DOMINGO ESTE</t>
  </si>
  <si>
    <t xml:space="preserve">TODO POR LA PATRIA </t>
  </si>
  <si>
    <t xml:space="preserve">REPUBLICA DOMINICANA </t>
  </si>
  <si>
    <t xml:space="preserve">Direccion General de las Escuelas Vocacionales de las Fuerzas Armadas y P.N. </t>
  </si>
  <si>
    <t xml:space="preserve"> </t>
  </si>
  <si>
    <t>SANSILVERIO FERRERAS MONTERO</t>
  </si>
  <si>
    <t>Tte. de Navio, A.R.D.</t>
  </si>
  <si>
    <t>Potes de tinta Epson 664 magenta</t>
  </si>
  <si>
    <t>Potes de tinta Epson 664 amarillo</t>
  </si>
  <si>
    <t>Potes de tinta Epson 544 magenta</t>
  </si>
  <si>
    <t>Potes de tinta Epson 504 magenta</t>
  </si>
  <si>
    <t>Potes de tinta Epson 504 amarillo</t>
  </si>
  <si>
    <t>Galón</t>
  </si>
  <si>
    <t>Desinfectante De Varios Aromas  (Mistolin)</t>
  </si>
  <si>
    <t xml:space="preserve">   </t>
  </si>
  <si>
    <t>2140</t>
  </si>
  <si>
    <t>Fardos 12/1</t>
  </si>
  <si>
    <t>Relacion de Material Gastable en el Almacen de la Direccion General de la DIGEV corresposdiente al 2do Trimestre del año 2023</t>
  </si>
  <si>
    <t xml:space="preserve">    </t>
  </si>
  <si>
    <t>Ácido muriático  (Nubeh  )</t>
  </si>
  <si>
    <t>Cloro desinfectante    (Nubeh)</t>
  </si>
  <si>
    <t>Desgrasante Multiuso (Nubeh)</t>
  </si>
  <si>
    <t>Desinfectante  Pinol (Nubeh)</t>
  </si>
  <si>
    <t>Jabón líquido almendra  (Acel)</t>
  </si>
  <si>
    <t>Limpia Ceramica y Porcelanato (Nubeh)</t>
  </si>
  <si>
    <t>Alcohol isopropilico al 70 %</t>
  </si>
  <si>
    <t>Limpiador de Cristales</t>
  </si>
  <si>
    <t>Gel de Manos</t>
  </si>
  <si>
    <t>Bombas de Goma para destapar Inodoro ( Planchita)</t>
  </si>
  <si>
    <t>Cepillos de Pared  (planchita)</t>
  </si>
  <si>
    <t>Sacos de detergente en polvo (Suave)</t>
  </si>
  <si>
    <t>Escobas plásticas con su palo (Linda)</t>
  </si>
  <si>
    <t>Fardos 100/1</t>
  </si>
  <si>
    <t>Fardos de Funda negra de 55 Galones 100/1</t>
  </si>
  <si>
    <t>Pares de guante de Goma para fregar ( Truper)</t>
  </si>
  <si>
    <t>Cajas de Jabon Bola Azul</t>
  </si>
  <si>
    <t>Unidad 24/1</t>
  </si>
  <si>
    <t>Fardos de Papel de Baño Jumbo</t>
  </si>
  <si>
    <t>Faldos de Papel Toalla</t>
  </si>
  <si>
    <t>Fardos 6/1</t>
  </si>
  <si>
    <t>Fardos de Papel de Papel de Baño Estandar</t>
  </si>
  <si>
    <t>Fardos 24/1</t>
  </si>
  <si>
    <t>Rastrillos Plastico ( bellota)</t>
  </si>
  <si>
    <t>Faldos de Servilletas paquete 400 unds.</t>
  </si>
  <si>
    <t>Paq 500/1</t>
  </si>
  <si>
    <t>Cajas de Spray Aromatizante para dispensador (SCOTT)</t>
  </si>
  <si>
    <t>Cajas de Spray Aromatizante Ambientador (GLADE)</t>
  </si>
  <si>
    <t>Zafacon Plastico para Baño ( RIMAX)</t>
  </si>
  <si>
    <t>Potes de tinta Epson 504 CIAN</t>
  </si>
  <si>
    <t>Potes de tinta Epson 544 Amarillo</t>
  </si>
  <si>
    <t>Potes de tinta Epson 544 CIAN</t>
  </si>
  <si>
    <t>Potes de tinta Epson 664 CIAN</t>
  </si>
  <si>
    <t>Toner 285A HP</t>
  </si>
  <si>
    <t>Toner CE283A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</si>
</sst>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500A]\ 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MS Sans Serif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4" fontId="0" fillId="0" borderId="0" xfId="0" applyNumberFormat="1"/>
    <xf numFmtId="0" fontId="0" fillId="0" borderId="0" xfId="0" applyFont="1"/>
    <xf numFmtId="0" fontId="0" fillId="0" borderId="0" xfId="0" applyFill="1" applyAlignment="1">
      <alignment horizontal="center" vertical="top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0" fontId="0" fillId="0" borderId="0" xfId="0" applyNumberForma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top" wrapText="1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/>
    </xf>
    <xf numFmtId="14" fontId="9" fillId="2" borderId="1" xfId="0" applyNumberFormat="1" applyFont="1" applyFill="1" applyBorder="1" applyAlignment="1">
      <alignment horizontal="right"/>
    </xf>
    <xf numFmtId="0" fontId="11" fillId="2" borderId="1" xfId="0" applyFont="1" applyFill="1" applyBorder="1"/>
    <xf numFmtId="0" fontId="11" fillId="2" borderId="1" xfId="0" applyFont="1" applyFill="1" applyBorder="1" applyAlignment="1">
      <alignment vertical="center"/>
    </xf>
    <xf numFmtId="4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14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vertical="center"/>
    </xf>
    <xf numFmtId="4" fontId="0" fillId="0" borderId="0" xfId="0" applyNumberFormat="1" applyBorder="1"/>
    <xf numFmtId="0" fontId="1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" fontId="10" fillId="4" borderId="2" xfId="0" applyNumberFormat="1" applyFont="1" applyFill="1" applyBorder="1" applyAlignment="1">
      <alignment horizontal="center"/>
    </xf>
    <xf numFmtId="4" fontId="9" fillId="4" borderId="2" xfId="0" applyNumberFormat="1" applyFont="1" applyFill="1" applyBorder="1" applyAlignment="1">
      <alignment horizontal="center"/>
    </xf>
    <xf numFmtId="164" fontId="9" fillId="4" borderId="2" xfId="0" applyNumberFormat="1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476250</xdr:colOff>
          <xdr:row>0</xdr:row>
          <xdr:rowOff>47625</xdr:rowOff>
        </xdr:from>
        <xdr:to>
          <xdr:col>9</xdr:col>
          <xdr:colOff>981075</xdr:colOff>
          <xdr:row>4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1292678</xdr:colOff>
      <xdr:row>2</xdr:row>
      <xdr:rowOff>246516</xdr:rowOff>
    </xdr:from>
    <xdr:to>
      <xdr:col>1</xdr:col>
      <xdr:colOff>141740</xdr:colOff>
      <xdr:row>2</xdr:row>
      <xdr:rowOff>252866</xdr:rowOff>
    </xdr:to>
    <xdr:cxnSp macro="">
      <xdr:nvCxnSpPr>
        <xdr:cNvPr id="4" name="3 Conector recto"/>
        <xdr:cNvCxnSpPr>
          <a:cxnSpLocks noChangeShapeType="1"/>
        </xdr:cNvCxnSpPr>
      </xdr:nvCxnSpPr>
      <xdr:spPr bwMode="auto">
        <a:xfrm>
          <a:off x="3991428" y="1135516"/>
          <a:ext cx="2547937" cy="6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84551</xdr:colOff>
      <xdr:row>0</xdr:row>
      <xdr:rowOff>83838</xdr:rowOff>
    </xdr:from>
    <xdr:to>
      <xdr:col>3</xdr:col>
      <xdr:colOff>75341</xdr:colOff>
      <xdr:row>4</xdr:row>
      <xdr:rowOff>80097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51" y="83838"/>
          <a:ext cx="1853457" cy="853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24"/>
  <sheetViews>
    <sheetView tabSelected="1" view="pageBreakPreview" topLeftCell="A40" zoomScale="90" zoomScaleNormal="90" zoomScaleSheetLayoutView="90" zoomScalePageLayoutView="90" workbookViewId="0">
      <selection activeCell="I49" sqref="I49"/>
    </sheetView>
  </sheetViews>
  <sheetFormatPr baseColWidth="10" defaultRowHeight="15" x14ac:dyDescent="0.25"/>
  <cols>
    <col min="1" max="1" width="5.140625" customWidth="1"/>
    <col min="2" max="2" width="8.28515625" customWidth="1"/>
    <col min="3" max="3" width="12.7109375" customWidth="1"/>
    <col min="4" max="4" width="12" style="5" customWidth="1"/>
    <col min="5" max="5" width="54" customWidth="1"/>
    <col min="6" max="6" width="12.140625" style="42" customWidth="1"/>
    <col min="7" max="7" width="9.28515625" style="42" customWidth="1"/>
    <col min="8" max="9" width="13.5703125" customWidth="1"/>
    <col min="10" max="10" width="14.7109375" customWidth="1"/>
    <col min="11" max="11" width="7.7109375" customWidth="1"/>
  </cols>
  <sheetData>
    <row r="1" spans="1:13" ht="20.25" customHeight="1" x14ac:dyDescent="0.25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31"/>
    </row>
    <row r="2" spans="1:13" ht="16.5" customHeight="1" x14ac:dyDescent="0.25">
      <c r="A2" s="30" t="s">
        <v>16</v>
      </c>
      <c r="B2" s="30"/>
      <c r="C2" s="30"/>
      <c r="D2" s="30"/>
      <c r="E2" s="30"/>
      <c r="F2" s="30"/>
      <c r="G2" s="30"/>
      <c r="H2" s="30"/>
      <c r="I2" s="30"/>
      <c r="J2" s="30"/>
    </row>
    <row r="3" spans="1:13" ht="15.75" customHeight="1" x14ac:dyDescent="0.25">
      <c r="A3" s="32" t="s">
        <v>13</v>
      </c>
      <c r="B3" s="32"/>
      <c r="C3" s="32"/>
      <c r="D3" s="32"/>
      <c r="E3" s="32"/>
      <c r="F3" s="32"/>
      <c r="G3" s="32"/>
      <c r="H3" s="32"/>
      <c r="I3" s="32"/>
      <c r="J3" s="32"/>
    </row>
    <row r="4" spans="1:13" ht="15" customHeight="1" x14ac:dyDescent="0.25">
      <c r="A4" s="33" t="s">
        <v>14</v>
      </c>
      <c r="B4" s="33"/>
      <c r="C4" s="33"/>
      <c r="D4" s="33"/>
      <c r="E4" s="33"/>
      <c r="F4" s="33"/>
      <c r="G4" s="33"/>
      <c r="H4" s="33"/>
      <c r="I4" s="33"/>
      <c r="J4" s="33"/>
    </row>
    <row r="5" spans="1:13" ht="22.5" customHeight="1" x14ac:dyDescent="0.25">
      <c r="A5" s="32" t="s">
        <v>30</v>
      </c>
      <c r="B5" s="32"/>
      <c r="C5" s="32"/>
      <c r="D5" s="32"/>
      <c r="E5" s="32"/>
      <c r="F5" s="32"/>
      <c r="G5" s="32"/>
      <c r="H5" s="32"/>
      <c r="I5" s="32"/>
      <c r="J5" s="32"/>
    </row>
    <row r="6" spans="1:13" ht="15.75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3" ht="30" x14ac:dyDescent="0.25">
      <c r="A7" s="25" t="s">
        <v>0</v>
      </c>
      <c r="B7" s="25" t="s">
        <v>10</v>
      </c>
      <c r="C7" s="25" t="s">
        <v>5</v>
      </c>
      <c r="D7" s="25" t="s">
        <v>6</v>
      </c>
      <c r="E7" s="49" t="s">
        <v>7</v>
      </c>
      <c r="F7" s="25" t="s">
        <v>4</v>
      </c>
      <c r="G7" s="25" t="s">
        <v>12</v>
      </c>
      <c r="H7" s="26" t="s">
        <v>11</v>
      </c>
      <c r="I7" s="25" t="s">
        <v>9</v>
      </c>
      <c r="J7" s="25" t="s">
        <v>3</v>
      </c>
    </row>
    <row r="8" spans="1:13" x14ac:dyDescent="0.25">
      <c r="A8" s="10">
        <v>1</v>
      </c>
      <c r="B8" s="11">
        <v>8166</v>
      </c>
      <c r="C8" s="14">
        <v>45051</v>
      </c>
      <c r="D8" s="14">
        <v>45052</v>
      </c>
      <c r="E8" s="15" t="s">
        <v>32</v>
      </c>
      <c r="F8" s="40" t="s">
        <v>25</v>
      </c>
      <c r="G8" s="40">
        <v>180</v>
      </c>
      <c r="H8" s="17">
        <v>159</v>
      </c>
      <c r="I8" s="17">
        <f t="shared" ref="I8:I43" si="0">+G8*H8</f>
        <v>28620</v>
      </c>
      <c r="J8" s="17">
        <f>+I8*18%+I8</f>
        <v>33771.599999999999</v>
      </c>
    </row>
    <row r="9" spans="1:13" x14ac:dyDescent="0.25">
      <c r="A9" s="10">
        <v>2</v>
      </c>
      <c r="B9" s="11">
        <v>22404</v>
      </c>
      <c r="C9" s="14">
        <v>45051</v>
      </c>
      <c r="D9" s="14">
        <v>45052</v>
      </c>
      <c r="E9" s="15" t="s">
        <v>38</v>
      </c>
      <c r="F9" s="40" t="s">
        <v>25</v>
      </c>
      <c r="G9" s="40">
        <v>150</v>
      </c>
      <c r="H9" s="17">
        <v>400</v>
      </c>
      <c r="I9" s="17">
        <v>10800</v>
      </c>
      <c r="J9" s="17">
        <v>70800</v>
      </c>
      <c r="L9" t="s">
        <v>17</v>
      </c>
    </row>
    <row r="10" spans="1:13" x14ac:dyDescent="0.25">
      <c r="A10" s="10">
        <v>3</v>
      </c>
      <c r="B10" s="13">
        <v>832</v>
      </c>
      <c r="C10" s="14">
        <v>45051</v>
      </c>
      <c r="D10" s="14">
        <v>45052</v>
      </c>
      <c r="E10" s="24" t="s">
        <v>33</v>
      </c>
      <c r="F10" s="41" t="s">
        <v>8</v>
      </c>
      <c r="G10" s="46">
        <v>180</v>
      </c>
      <c r="H10" s="18">
        <v>60</v>
      </c>
      <c r="I10" s="17">
        <f t="shared" si="0"/>
        <v>10800</v>
      </c>
      <c r="J10" s="17">
        <f t="shared" ref="J10:J14" si="1">+I10*18%+I10</f>
        <v>12744</v>
      </c>
    </row>
    <row r="11" spans="1:13" x14ac:dyDescent="0.25">
      <c r="A11" s="10">
        <v>4</v>
      </c>
      <c r="B11" s="39" t="s">
        <v>28</v>
      </c>
      <c r="C11" s="14">
        <v>45051</v>
      </c>
      <c r="D11" s="14">
        <v>45052</v>
      </c>
      <c r="E11" s="24" t="s">
        <v>34</v>
      </c>
      <c r="F11" s="41" t="s">
        <v>8</v>
      </c>
      <c r="G11" s="46">
        <v>180</v>
      </c>
      <c r="H11" s="18">
        <v>230</v>
      </c>
      <c r="I11" s="17">
        <f t="shared" si="0"/>
        <v>41400</v>
      </c>
      <c r="J11" s="17">
        <f t="shared" si="1"/>
        <v>48852</v>
      </c>
    </row>
    <row r="12" spans="1:13" x14ac:dyDescent="0.25">
      <c r="A12" s="10">
        <v>5</v>
      </c>
      <c r="B12" s="13">
        <v>826</v>
      </c>
      <c r="C12" s="14">
        <v>45051</v>
      </c>
      <c r="D12" s="14">
        <v>45052</v>
      </c>
      <c r="E12" s="16" t="s">
        <v>35</v>
      </c>
      <c r="F12" s="40" t="s">
        <v>8</v>
      </c>
      <c r="G12" s="40">
        <v>150</v>
      </c>
      <c r="H12" s="17">
        <v>89</v>
      </c>
      <c r="I12" s="17">
        <f t="shared" si="0"/>
        <v>13350</v>
      </c>
      <c r="J12" s="17">
        <f t="shared" si="1"/>
        <v>15753</v>
      </c>
      <c r="M12" t="s">
        <v>27</v>
      </c>
    </row>
    <row r="13" spans="1:13" x14ac:dyDescent="0.25">
      <c r="A13" s="10">
        <v>6</v>
      </c>
      <c r="B13" s="13">
        <v>825</v>
      </c>
      <c r="C13" s="14">
        <v>45051</v>
      </c>
      <c r="D13" s="14">
        <v>45052</v>
      </c>
      <c r="E13" s="16" t="s">
        <v>26</v>
      </c>
      <c r="F13" s="40" t="s">
        <v>8</v>
      </c>
      <c r="G13" s="40">
        <v>180</v>
      </c>
      <c r="H13" s="17">
        <v>90</v>
      </c>
      <c r="I13" s="17">
        <f t="shared" si="0"/>
        <v>16200</v>
      </c>
      <c r="J13" s="17">
        <f t="shared" si="1"/>
        <v>19116</v>
      </c>
    </row>
    <row r="14" spans="1:13" x14ac:dyDescent="0.25">
      <c r="A14" s="10">
        <v>7</v>
      </c>
      <c r="B14" s="13">
        <v>17831</v>
      </c>
      <c r="C14" s="14">
        <v>45051</v>
      </c>
      <c r="D14" s="14">
        <v>45052</v>
      </c>
      <c r="E14" s="16" t="s">
        <v>44</v>
      </c>
      <c r="F14" s="40" t="s">
        <v>1</v>
      </c>
      <c r="G14" s="40">
        <v>100</v>
      </c>
      <c r="H14" s="17">
        <v>215</v>
      </c>
      <c r="I14" s="17">
        <f t="shared" si="0"/>
        <v>21500</v>
      </c>
      <c r="J14" s="17">
        <f t="shared" si="1"/>
        <v>25370</v>
      </c>
      <c r="K14" t="s">
        <v>17</v>
      </c>
      <c r="L14" t="s">
        <v>17</v>
      </c>
    </row>
    <row r="15" spans="1:13" x14ac:dyDescent="0.25">
      <c r="A15" s="10">
        <v>8</v>
      </c>
      <c r="B15" s="13">
        <v>4429</v>
      </c>
      <c r="C15" s="14">
        <v>45051</v>
      </c>
      <c r="D15" s="14">
        <v>45052</v>
      </c>
      <c r="E15" s="16" t="s">
        <v>36</v>
      </c>
      <c r="F15" s="40" t="s">
        <v>8</v>
      </c>
      <c r="G15" s="40">
        <v>150</v>
      </c>
      <c r="H15" s="17">
        <v>130</v>
      </c>
      <c r="I15" s="17">
        <f t="shared" si="0"/>
        <v>19500</v>
      </c>
      <c r="J15" s="17">
        <f t="shared" ref="J15:J43" si="2">+I15*18%+I15</f>
        <v>23010</v>
      </c>
    </row>
    <row r="16" spans="1:13" x14ac:dyDescent="0.25">
      <c r="A16" s="10">
        <v>9</v>
      </c>
      <c r="B16" s="13">
        <v>23230</v>
      </c>
      <c r="C16" s="14">
        <v>45051</v>
      </c>
      <c r="D16" s="14">
        <v>45052</v>
      </c>
      <c r="E16" s="16" t="s">
        <v>40</v>
      </c>
      <c r="F16" s="40" t="s">
        <v>8</v>
      </c>
      <c r="G16" s="40">
        <v>150</v>
      </c>
      <c r="H16" s="17">
        <v>320</v>
      </c>
      <c r="I16" s="17">
        <f t="shared" si="0"/>
        <v>48000</v>
      </c>
      <c r="J16" s="17">
        <f t="shared" si="2"/>
        <v>56640</v>
      </c>
    </row>
    <row r="17" spans="1:10" x14ac:dyDescent="0.25">
      <c r="A17" s="10">
        <v>10</v>
      </c>
      <c r="B17" s="13">
        <v>2193</v>
      </c>
      <c r="C17" s="14">
        <v>45051</v>
      </c>
      <c r="D17" s="14">
        <v>45052</v>
      </c>
      <c r="E17" s="16" t="s">
        <v>37</v>
      </c>
      <c r="F17" s="40" t="s">
        <v>8</v>
      </c>
      <c r="G17" s="40">
        <v>100</v>
      </c>
      <c r="H17" s="17">
        <v>235</v>
      </c>
      <c r="I17" s="17">
        <f t="shared" si="0"/>
        <v>23500</v>
      </c>
      <c r="J17" s="17">
        <f t="shared" si="2"/>
        <v>27730</v>
      </c>
    </row>
    <row r="18" spans="1:10" x14ac:dyDescent="0.25">
      <c r="A18" s="10">
        <v>11</v>
      </c>
      <c r="B18" s="13">
        <v>293</v>
      </c>
      <c r="C18" s="14">
        <v>45051</v>
      </c>
      <c r="D18" s="14">
        <v>45052</v>
      </c>
      <c r="E18" s="16" t="s">
        <v>39</v>
      </c>
      <c r="F18" s="40" t="s">
        <v>8</v>
      </c>
      <c r="G18" s="40">
        <v>100</v>
      </c>
      <c r="H18" s="17">
        <v>95.5</v>
      </c>
      <c r="I18" s="17">
        <f t="shared" si="0"/>
        <v>9550</v>
      </c>
      <c r="J18" s="17">
        <f t="shared" si="2"/>
        <v>11269</v>
      </c>
    </row>
    <row r="19" spans="1:10" x14ac:dyDescent="0.25">
      <c r="A19" s="10">
        <v>12</v>
      </c>
      <c r="B19" s="13">
        <v>4231</v>
      </c>
      <c r="C19" s="14">
        <v>45051</v>
      </c>
      <c r="D19" s="14">
        <v>45052</v>
      </c>
      <c r="E19" s="16" t="s">
        <v>41</v>
      </c>
      <c r="F19" s="40" t="s">
        <v>1</v>
      </c>
      <c r="G19" s="40">
        <v>50</v>
      </c>
      <c r="H19" s="17">
        <v>85</v>
      </c>
      <c r="I19" s="17">
        <f t="shared" si="0"/>
        <v>4250</v>
      </c>
      <c r="J19" s="17">
        <f t="shared" si="2"/>
        <v>5015</v>
      </c>
    </row>
    <row r="20" spans="1:10" x14ac:dyDescent="0.25">
      <c r="A20" s="10">
        <v>13</v>
      </c>
      <c r="B20" s="13">
        <v>1180</v>
      </c>
      <c r="C20" s="14">
        <v>45051</v>
      </c>
      <c r="D20" s="14">
        <v>45052</v>
      </c>
      <c r="E20" s="16" t="s">
        <v>42</v>
      </c>
      <c r="F20" s="40" t="s">
        <v>1</v>
      </c>
      <c r="G20" s="40">
        <v>50</v>
      </c>
      <c r="H20" s="17">
        <v>45</v>
      </c>
      <c r="I20" s="17">
        <f t="shared" si="0"/>
        <v>2250</v>
      </c>
      <c r="J20" s="17">
        <f t="shared" si="2"/>
        <v>2655</v>
      </c>
    </row>
    <row r="21" spans="1:10" x14ac:dyDescent="0.25">
      <c r="A21" s="10">
        <v>14</v>
      </c>
      <c r="B21" s="13">
        <v>4713</v>
      </c>
      <c r="C21" s="14">
        <v>45051</v>
      </c>
      <c r="D21" s="14">
        <v>45052</v>
      </c>
      <c r="E21" s="16" t="s">
        <v>48</v>
      </c>
      <c r="F21" s="40" t="s">
        <v>49</v>
      </c>
      <c r="G21" s="40">
        <v>10</v>
      </c>
      <c r="H21" s="17">
        <v>215</v>
      </c>
      <c r="I21" s="17">
        <f t="shared" si="0"/>
        <v>2150</v>
      </c>
      <c r="J21" s="17">
        <f t="shared" si="2"/>
        <v>2537</v>
      </c>
    </row>
    <row r="22" spans="1:10" x14ac:dyDescent="0.25">
      <c r="A22" s="10">
        <v>15</v>
      </c>
      <c r="B22" s="13">
        <v>311</v>
      </c>
      <c r="C22" s="14">
        <v>45051</v>
      </c>
      <c r="D22" s="14">
        <v>45052</v>
      </c>
      <c r="E22" s="16" t="s">
        <v>58</v>
      </c>
      <c r="F22" s="40" t="s">
        <v>1</v>
      </c>
      <c r="G22" s="40">
        <v>10</v>
      </c>
      <c r="H22" s="17">
        <v>4500</v>
      </c>
      <c r="I22" s="17">
        <f t="shared" si="0"/>
        <v>45000</v>
      </c>
      <c r="J22" s="17">
        <f t="shared" si="2"/>
        <v>53100</v>
      </c>
    </row>
    <row r="23" spans="1:10" x14ac:dyDescent="0.25">
      <c r="A23" s="10">
        <v>16</v>
      </c>
      <c r="B23" s="13">
        <v>833</v>
      </c>
      <c r="C23" s="14">
        <v>45051</v>
      </c>
      <c r="D23" s="14">
        <v>45052</v>
      </c>
      <c r="E23" s="16" t="s">
        <v>59</v>
      </c>
      <c r="F23" s="40" t="s">
        <v>1</v>
      </c>
      <c r="G23" s="40">
        <v>10</v>
      </c>
      <c r="H23" s="17">
        <v>1950</v>
      </c>
      <c r="I23" s="17">
        <f t="shared" si="0"/>
        <v>19500</v>
      </c>
      <c r="J23" s="17">
        <f t="shared" si="2"/>
        <v>23010</v>
      </c>
    </row>
    <row r="24" spans="1:10" x14ac:dyDescent="0.25">
      <c r="A24" s="10">
        <v>17</v>
      </c>
      <c r="B24" s="13">
        <v>6770</v>
      </c>
      <c r="C24" s="14">
        <v>45051</v>
      </c>
      <c r="D24" s="14">
        <v>45052</v>
      </c>
      <c r="E24" s="16" t="s">
        <v>43</v>
      </c>
      <c r="F24" s="40" t="s">
        <v>1</v>
      </c>
      <c r="G24" s="40">
        <v>50</v>
      </c>
      <c r="H24" s="17">
        <v>900</v>
      </c>
      <c r="I24" s="17">
        <f t="shared" si="0"/>
        <v>45000</v>
      </c>
      <c r="J24" s="17">
        <f t="shared" si="2"/>
        <v>53100</v>
      </c>
    </row>
    <row r="25" spans="1:10" x14ac:dyDescent="0.25">
      <c r="A25" s="10">
        <v>18</v>
      </c>
      <c r="B25" s="13">
        <v>23964</v>
      </c>
      <c r="C25" s="14">
        <v>45051</v>
      </c>
      <c r="D25" s="14">
        <v>45052</v>
      </c>
      <c r="E25" s="16" t="s">
        <v>46</v>
      </c>
      <c r="F25" s="40" t="s">
        <v>45</v>
      </c>
      <c r="G25" s="40">
        <v>50</v>
      </c>
      <c r="H25" s="17">
        <v>1025</v>
      </c>
      <c r="I25" s="17">
        <f t="shared" si="0"/>
        <v>51250</v>
      </c>
      <c r="J25" s="17">
        <f t="shared" si="2"/>
        <v>60475</v>
      </c>
    </row>
    <row r="26" spans="1:10" x14ac:dyDescent="0.25">
      <c r="A26" s="10">
        <v>19</v>
      </c>
      <c r="B26" s="13">
        <v>4418</v>
      </c>
      <c r="C26" s="14">
        <v>45051</v>
      </c>
      <c r="D26" s="14">
        <v>45052</v>
      </c>
      <c r="E26" s="16" t="s">
        <v>50</v>
      </c>
      <c r="F26" s="40" t="s">
        <v>29</v>
      </c>
      <c r="G26" s="40">
        <v>150</v>
      </c>
      <c r="H26" s="17">
        <v>1200</v>
      </c>
      <c r="I26" s="17">
        <f t="shared" si="0"/>
        <v>180000</v>
      </c>
      <c r="J26" s="17">
        <f t="shared" si="2"/>
        <v>212400</v>
      </c>
    </row>
    <row r="27" spans="1:10" x14ac:dyDescent="0.25">
      <c r="A27" s="10">
        <v>20</v>
      </c>
      <c r="B27" s="13">
        <v>4418</v>
      </c>
      <c r="C27" s="14">
        <v>45051</v>
      </c>
      <c r="D27" s="14">
        <v>45052</v>
      </c>
      <c r="E27" s="16" t="s">
        <v>53</v>
      </c>
      <c r="F27" s="40" t="s">
        <v>54</v>
      </c>
      <c r="G27" s="40">
        <v>70</v>
      </c>
      <c r="H27" s="17">
        <v>600</v>
      </c>
      <c r="I27" s="17">
        <f t="shared" si="0"/>
        <v>42000</v>
      </c>
      <c r="J27" s="17">
        <f t="shared" si="2"/>
        <v>49560</v>
      </c>
    </row>
    <row r="28" spans="1:10" x14ac:dyDescent="0.25">
      <c r="A28" s="10">
        <v>21</v>
      </c>
      <c r="B28" s="13">
        <v>4118</v>
      </c>
      <c r="C28" s="14">
        <v>45051</v>
      </c>
      <c r="D28" s="14">
        <v>45052</v>
      </c>
      <c r="E28" s="16" t="s">
        <v>51</v>
      </c>
      <c r="F28" s="40" t="s">
        <v>52</v>
      </c>
      <c r="G28" s="40">
        <v>75</v>
      </c>
      <c r="H28" s="17">
        <v>950</v>
      </c>
      <c r="I28" s="17">
        <f t="shared" si="0"/>
        <v>71250</v>
      </c>
      <c r="J28" s="17">
        <f t="shared" si="2"/>
        <v>84075</v>
      </c>
    </row>
    <row r="29" spans="1:10" x14ac:dyDescent="0.25">
      <c r="A29" s="10">
        <v>22</v>
      </c>
      <c r="B29" s="13">
        <v>4210</v>
      </c>
      <c r="C29" s="14">
        <v>45051</v>
      </c>
      <c r="D29" s="14">
        <v>45052</v>
      </c>
      <c r="E29" s="16" t="s">
        <v>56</v>
      </c>
      <c r="F29" s="40" t="s">
        <v>57</v>
      </c>
      <c r="G29" s="40">
        <v>50</v>
      </c>
      <c r="H29" s="17">
        <v>900</v>
      </c>
      <c r="I29" s="17">
        <f t="shared" si="0"/>
        <v>45000</v>
      </c>
      <c r="J29" s="17">
        <f t="shared" si="2"/>
        <v>53100</v>
      </c>
    </row>
    <row r="30" spans="1:10" x14ac:dyDescent="0.25">
      <c r="A30" s="10">
        <v>23</v>
      </c>
      <c r="B30" s="13">
        <v>2711</v>
      </c>
      <c r="C30" s="14">
        <v>45051</v>
      </c>
      <c r="D30" s="14">
        <v>45052</v>
      </c>
      <c r="E30" s="16" t="s">
        <v>55</v>
      </c>
      <c r="F30" s="40" t="s">
        <v>1</v>
      </c>
      <c r="G30" s="40">
        <v>60</v>
      </c>
      <c r="H30" s="17">
        <v>390</v>
      </c>
      <c r="I30" s="17">
        <f t="shared" si="0"/>
        <v>23400</v>
      </c>
      <c r="J30" s="17">
        <f t="shared" si="2"/>
        <v>27612</v>
      </c>
    </row>
    <row r="31" spans="1:10" x14ac:dyDescent="0.25">
      <c r="A31" s="10">
        <v>24</v>
      </c>
      <c r="B31" s="13">
        <v>7173</v>
      </c>
      <c r="C31" s="14">
        <v>45051</v>
      </c>
      <c r="D31" s="14">
        <v>45052</v>
      </c>
      <c r="E31" s="16" t="s">
        <v>60</v>
      </c>
      <c r="F31" s="40" t="s">
        <v>1</v>
      </c>
      <c r="G31" s="40">
        <v>15</v>
      </c>
      <c r="H31" s="17">
        <v>1200</v>
      </c>
      <c r="I31" s="17">
        <f t="shared" si="0"/>
        <v>18000</v>
      </c>
      <c r="J31" s="17">
        <f t="shared" si="2"/>
        <v>21240</v>
      </c>
    </row>
    <row r="32" spans="1:10" x14ac:dyDescent="0.25">
      <c r="A32" s="10">
        <v>25</v>
      </c>
      <c r="B32" s="13">
        <v>45520</v>
      </c>
      <c r="C32" s="14">
        <v>45051</v>
      </c>
      <c r="D32" s="14">
        <v>45052</v>
      </c>
      <c r="E32" s="16" t="s">
        <v>47</v>
      </c>
      <c r="F32" s="40" t="s">
        <v>1</v>
      </c>
      <c r="G32" s="40">
        <v>50</v>
      </c>
      <c r="H32" s="17">
        <v>100</v>
      </c>
      <c r="I32" s="17">
        <f t="shared" si="0"/>
        <v>5000</v>
      </c>
      <c r="J32" s="17">
        <f t="shared" si="2"/>
        <v>5900</v>
      </c>
    </row>
    <row r="33" spans="1:14" x14ac:dyDescent="0.25">
      <c r="A33" s="10">
        <v>26</v>
      </c>
      <c r="B33" s="13">
        <v>18677</v>
      </c>
      <c r="C33" s="14">
        <v>44972</v>
      </c>
      <c r="D33" s="14">
        <v>44972</v>
      </c>
      <c r="E33" s="15" t="s">
        <v>24</v>
      </c>
      <c r="F33" s="40" t="s">
        <v>1</v>
      </c>
      <c r="G33" s="47">
        <v>125</v>
      </c>
      <c r="H33" s="17">
        <v>310</v>
      </c>
      <c r="I33" s="17">
        <f t="shared" si="0"/>
        <v>38750</v>
      </c>
      <c r="J33" s="17">
        <f t="shared" si="2"/>
        <v>45725</v>
      </c>
    </row>
    <row r="34" spans="1:14" x14ac:dyDescent="0.25">
      <c r="A34" s="10">
        <v>27</v>
      </c>
      <c r="B34" s="13">
        <v>18676</v>
      </c>
      <c r="C34" s="14">
        <v>44972</v>
      </c>
      <c r="D34" s="14">
        <v>44972</v>
      </c>
      <c r="E34" s="15" t="s">
        <v>61</v>
      </c>
      <c r="F34" s="40" t="s">
        <v>1</v>
      </c>
      <c r="G34" s="47">
        <v>125</v>
      </c>
      <c r="H34" s="17">
        <v>310</v>
      </c>
      <c r="I34" s="17">
        <f t="shared" si="0"/>
        <v>38750</v>
      </c>
      <c r="J34" s="17">
        <f t="shared" si="2"/>
        <v>45725</v>
      </c>
      <c r="N34" t="s">
        <v>17</v>
      </c>
    </row>
    <row r="35" spans="1:14" x14ac:dyDescent="0.25">
      <c r="A35" s="10">
        <v>28</v>
      </c>
      <c r="B35" s="13">
        <v>18678</v>
      </c>
      <c r="C35" s="14">
        <v>44972</v>
      </c>
      <c r="D35" s="14">
        <v>44972</v>
      </c>
      <c r="E35" s="15" t="s">
        <v>23</v>
      </c>
      <c r="F35" s="40" t="s">
        <v>1</v>
      </c>
      <c r="G35" s="47">
        <v>125</v>
      </c>
      <c r="H35" s="17">
        <v>310</v>
      </c>
      <c r="I35" s="17">
        <f t="shared" si="0"/>
        <v>38750</v>
      </c>
      <c r="J35" s="17">
        <f t="shared" si="2"/>
        <v>45725</v>
      </c>
    </row>
    <row r="36" spans="1:14" x14ac:dyDescent="0.25">
      <c r="A36" s="10">
        <v>29</v>
      </c>
      <c r="B36" s="13">
        <v>18676</v>
      </c>
      <c r="C36" s="14">
        <v>44972</v>
      </c>
      <c r="D36" s="14">
        <v>44972</v>
      </c>
      <c r="E36" s="15" t="s">
        <v>62</v>
      </c>
      <c r="F36" s="40" t="s">
        <v>1</v>
      </c>
      <c r="G36" s="47">
        <v>125</v>
      </c>
      <c r="H36" s="17">
        <v>310</v>
      </c>
      <c r="I36" s="17">
        <f t="shared" si="0"/>
        <v>38750</v>
      </c>
      <c r="J36" s="17">
        <f t="shared" si="2"/>
        <v>45725</v>
      </c>
      <c r="M36" t="s">
        <v>17</v>
      </c>
    </row>
    <row r="37" spans="1:14" x14ac:dyDescent="0.25">
      <c r="A37" s="10">
        <v>30</v>
      </c>
      <c r="B37" s="13">
        <v>15202</v>
      </c>
      <c r="C37" s="14">
        <v>44972</v>
      </c>
      <c r="D37" s="14">
        <v>44972</v>
      </c>
      <c r="E37" s="15" t="s">
        <v>63</v>
      </c>
      <c r="F37" s="40" t="s">
        <v>1</v>
      </c>
      <c r="G37" s="47">
        <v>125</v>
      </c>
      <c r="H37" s="17">
        <v>310</v>
      </c>
      <c r="I37" s="17">
        <f t="shared" si="0"/>
        <v>38750</v>
      </c>
      <c r="J37" s="17">
        <f t="shared" si="2"/>
        <v>45725</v>
      </c>
      <c r="M37" t="s">
        <v>17</v>
      </c>
    </row>
    <row r="38" spans="1:14" x14ac:dyDescent="0.25">
      <c r="A38" s="10">
        <v>31</v>
      </c>
      <c r="B38" s="13">
        <v>15204</v>
      </c>
      <c r="C38" s="14">
        <v>44972</v>
      </c>
      <c r="D38" s="14">
        <v>44972</v>
      </c>
      <c r="E38" s="15" t="s">
        <v>22</v>
      </c>
      <c r="F38" s="40" t="s">
        <v>1</v>
      </c>
      <c r="G38" s="47">
        <v>125</v>
      </c>
      <c r="H38" s="17">
        <v>310</v>
      </c>
      <c r="I38" s="17">
        <f t="shared" si="0"/>
        <v>38750</v>
      </c>
      <c r="J38" s="17">
        <f t="shared" si="2"/>
        <v>45725</v>
      </c>
    </row>
    <row r="39" spans="1:14" x14ac:dyDescent="0.25">
      <c r="A39" s="10">
        <v>32</v>
      </c>
      <c r="B39" s="12">
        <v>13563</v>
      </c>
      <c r="C39" s="14">
        <v>44972</v>
      </c>
      <c r="D39" s="14">
        <v>44972</v>
      </c>
      <c r="E39" s="15" t="s">
        <v>21</v>
      </c>
      <c r="F39" s="40" t="s">
        <v>1</v>
      </c>
      <c r="G39" s="47">
        <v>125</v>
      </c>
      <c r="H39" s="17">
        <v>310</v>
      </c>
      <c r="I39" s="17">
        <f t="shared" si="0"/>
        <v>38750</v>
      </c>
      <c r="J39" s="17">
        <f t="shared" si="2"/>
        <v>45725</v>
      </c>
    </row>
    <row r="40" spans="1:14" x14ac:dyDescent="0.25">
      <c r="A40" s="10">
        <v>33</v>
      </c>
      <c r="B40" s="12">
        <v>13564</v>
      </c>
      <c r="C40" s="14">
        <v>44972</v>
      </c>
      <c r="D40" s="14">
        <v>44972</v>
      </c>
      <c r="E40" s="15" t="s">
        <v>64</v>
      </c>
      <c r="F40" s="40" t="s">
        <v>1</v>
      </c>
      <c r="G40" s="47">
        <v>125</v>
      </c>
      <c r="H40" s="17">
        <v>310</v>
      </c>
      <c r="I40" s="17">
        <f t="shared" si="0"/>
        <v>38750</v>
      </c>
      <c r="J40" s="17">
        <f t="shared" si="2"/>
        <v>45725</v>
      </c>
      <c r="L40" t="s">
        <v>17</v>
      </c>
    </row>
    <row r="41" spans="1:14" x14ac:dyDescent="0.25">
      <c r="A41" s="10">
        <v>34</v>
      </c>
      <c r="B41" s="12">
        <v>13565</v>
      </c>
      <c r="C41" s="14">
        <v>44972</v>
      </c>
      <c r="D41" s="14">
        <v>44972</v>
      </c>
      <c r="E41" s="15" t="s">
        <v>20</v>
      </c>
      <c r="F41" s="40" t="s">
        <v>1</v>
      </c>
      <c r="G41" s="47">
        <v>125</v>
      </c>
      <c r="H41" s="17">
        <v>310</v>
      </c>
      <c r="I41" s="17">
        <f t="shared" si="0"/>
        <v>38750</v>
      </c>
      <c r="J41" s="17">
        <f t="shared" si="2"/>
        <v>45725</v>
      </c>
      <c r="L41" t="s">
        <v>17</v>
      </c>
    </row>
    <row r="42" spans="1:14" x14ac:dyDescent="0.25">
      <c r="A42" s="10">
        <v>35</v>
      </c>
      <c r="B42" s="12">
        <v>10134</v>
      </c>
      <c r="C42" s="14">
        <v>44972</v>
      </c>
      <c r="D42" s="14">
        <v>44972</v>
      </c>
      <c r="E42" s="16" t="s">
        <v>65</v>
      </c>
      <c r="F42" s="40" t="s">
        <v>1</v>
      </c>
      <c r="G42" s="40">
        <v>18</v>
      </c>
      <c r="H42" s="17">
        <v>3000</v>
      </c>
      <c r="I42" s="17">
        <f t="shared" si="0"/>
        <v>54000</v>
      </c>
      <c r="J42" s="17">
        <f t="shared" si="2"/>
        <v>63720</v>
      </c>
    </row>
    <row r="43" spans="1:14" x14ac:dyDescent="0.25">
      <c r="A43" s="10">
        <v>36</v>
      </c>
      <c r="B43" s="12">
        <v>10134</v>
      </c>
      <c r="C43" s="14">
        <v>44972</v>
      </c>
      <c r="D43" s="14">
        <v>44972</v>
      </c>
      <c r="E43" s="16" t="s">
        <v>66</v>
      </c>
      <c r="F43" s="40" t="s">
        <v>1</v>
      </c>
      <c r="G43" s="40">
        <v>12</v>
      </c>
      <c r="H43" s="17">
        <v>2800</v>
      </c>
      <c r="I43" s="17">
        <f t="shared" si="0"/>
        <v>33600</v>
      </c>
      <c r="J43" s="17">
        <f t="shared" si="2"/>
        <v>39648</v>
      </c>
    </row>
    <row r="44" spans="1:14" x14ac:dyDescent="0.25">
      <c r="A44" s="34"/>
      <c r="B44" s="3"/>
      <c r="E44" s="1"/>
      <c r="H44" s="36">
        <f>SUM(H8:H43)</f>
        <v>24673.5</v>
      </c>
      <c r="I44" s="37">
        <f>SUM(I8:I43)</f>
        <v>1233620</v>
      </c>
      <c r="J44" s="38">
        <f>SUM(J8:J43)</f>
        <v>1513727.6</v>
      </c>
      <c r="M44" t="s">
        <v>17</v>
      </c>
    </row>
    <row r="45" spans="1:14" x14ac:dyDescent="0.25">
      <c r="A45" s="34"/>
      <c r="D45" s="6"/>
      <c r="E45" s="1"/>
      <c r="F45" s="43"/>
      <c r="G45" s="43"/>
      <c r="H45" s="2"/>
      <c r="I45" s="2"/>
      <c r="J45" s="2"/>
    </row>
    <row r="46" spans="1:14" x14ac:dyDescent="0.25">
      <c r="A46" s="35"/>
      <c r="B46" s="20"/>
      <c r="C46" s="20"/>
      <c r="D46" s="21"/>
      <c r="E46" s="22" t="s">
        <v>17</v>
      </c>
      <c r="F46" s="44"/>
      <c r="G46" s="44"/>
      <c r="H46" s="23"/>
      <c r="I46" s="23"/>
      <c r="J46" s="23"/>
      <c r="L46" t="s">
        <v>17</v>
      </c>
    </row>
    <row r="47" spans="1:14" x14ac:dyDescent="0.25">
      <c r="A47" s="34"/>
      <c r="B47" s="20"/>
      <c r="C47" s="20"/>
      <c r="D47" s="21"/>
      <c r="E47" s="22" t="s">
        <v>17</v>
      </c>
      <c r="F47" s="44"/>
      <c r="G47" s="44"/>
      <c r="H47" s="23"/>
      <c r="I47" s="23"/>
      <c r="J47" s="23"/>
    </row>
    <row r="48" spans="1:14" x14ac:dyDescent="0.25">
      <c r="A48" s="35"/>
      <c r="D48" s="6"/>
      <c r="E48" s="1"/>
      <c r="F48" s="43"/>
      <c r="G48" s="43"/>
      <c r="H48" s="2"/>
      <c r="I48" s="2"/>
      <c r="J48" s="2"/>
    </row>
    <row r="49" spans="1:13" x14ac:dyDescent="0.25">
      <c r="A49" s="9"/>
      <c r="E49" s="1"/>
      <c r="J49" s="7"/>
    </row>
    <row r="50" spans="1:13" ht="20.25" x14ac:dyDescent="0.25">
      <c r="A50" s="9"/>
      <c r="B50" s="28" t="s">
        <v>18</v>
      </c>
      <c r="C50" s="28"/>
      <c r="D50" s="28"/>
      <c r="E50" s="28"/>
      <c r="F50" s="28"/>
      <c r="G50" s="28"/>
      <c r="H50" s="28"/>
      <c r="I50" s="28"/>
      <c r="J50" s="28"/>
    </row>
    <row r="51" spans="1:13" ht="18.75" x14ac:dyDescent="0.25">
      <c r="A51" s="9"/>
      <c r="B51" s="29" t="s">
        <v>19</v>
      </c>
      <c r="C51" s="29"/>
      <c r="D51" s="29"/>
      <c r="E51" s="29"/>
      <c r="F51" s="29"/>
      <c r="G51" s="29"/>
      <c r="H51" s="29"/>
      <c r="I51" s="29"/>
      <c r="J51" s="29"/>
    </row>
    <row r="52" spans="1:13" ht="18.75" x14ac:dyDescent="0.25">
      <c r="A52" s="9"/>
      <c r="B52" s="29" t="s">
        <v>2</v>
      </c>
      <c r="C52" s="29"/>
      <c r="D52" s="29"/>
      <c r="E52" s="29"/>
      <c r="F52" s="29"/>
      <c r="G52" s="29"/>
      <c r="H52" s="29"/>
      <c r="I52" s="29"/>
      <c r="J52" s="29"/>
      <c r="M52" t="s">
        <v>17</v>
      </c>
    </row>
    <row r="53" spans="1:13" x14ac:dyDescent="0.25">
      <c r="A53" s="9"/>
      <c r="C53" s="5"/>
      <c r="D53" t="s">
        <v>17</v>
      </c>
    </row>
    <row r="54" spans="1:13" x14ac:dyDescent="0.25">
      <c r="A54" s="9"/>
      <c r="C54" s="5"/>
      <c r="D54" s="8"/>
      <c r="E54" s="8"/>
      <c r="F54" s="45"/>
      <c r="G54" s="48"/>
      <c r="M54" t="s">
        <v>17</v>
      </c>
    </row>
    <row r="55" spans="1:13" x14ac:dyDescent="0.25">
      <c r="A55" s="9"/>
      <c r="C55" s="5"/>
      <c r="D55"/>
      <c r="L55" t="s">
        <v>17</v>
      </c>
    </row>
    <row r="56" spans="1:13" x14ac:dyDescent="0.25">
      <c r="A56" s="9"/>
      <c r="C56" s="5"/>
      <c r="D56"/>
      <c r="F56" s="42" t="s">
        <v>17</v>
      </c>
      <c r="J56" t="s">
        <v>31</v>
      </c>
    </row>
    <row r="57" spans="1:13" x14ac:dyDescent="0.25">
      <c r="D57"/>
    </row>
    <row r="58" spans="1:13" x14ac:dyDescent="0.25">
      <c r="D58"/>
    </row>
    <row r="59" spans="1:13" x14ac:dyDescent="0.25">
      <c r="D59"/>
    </row>
    <row r="60" spans="1:13" x14ac:dyDescent="0.25">
      <c r="D60"/>
    </row>
    <row r="61" spans="1:13" x14ac:dyDescent="0.25">
      <c r="D61"/>
    </row>
    <row r="62" spans="1:13" x14ac:dyDescent="0.25">
      <c r="D62"/>
      <c r="K62" t="s">
        <v>17</v>
      </c>
    </row>
    <row r="63" spans="1:13" x14ac:dyDescent="0.25">
      <c r="D63"/>
    </row>
    <row r="64" spans="1:13" x14ac:dyDescent="0.25">
      <c r="D64"/>
      <c r="M64" s="19" t="s">
        <v>17</v>
      </c>
    </row>
    <row r="65" spans="1:15" x14ac:dyDescent="0.25">
      <c r="A65" s="4"/>
      <c r="D65"/>
    </row>
    <row r="66" spans="1:15" x14ac:dyDescent="0.25">
      <c r="D66"/>
    </row>
    <row r="67" spans="1:15" x14ac:dyDescent="0.25">
      <c r="D67"/>
    </row>
    <row r="68" spans="1:15" x14ac:dyDescent="0.25">
      <c r="D68"/>
    </row>
    <row r="69" spans="1:15" x14ac:dyDescent="0.25">
      <c r="D69"/>
    </row>
    <row r="70" spans="1:15" x14ac:dyDescent="0.25">
      <c r="D70"/>
    </row>
    <row r="71" spans="1:15" x14ac:dyDescent="0.25">
      <c r="D71"/>
    </row>
    <row r="72" spans="1:15" x14ac:dyDescent="0.25">
      <c r="D72"/>
      <c r="O72" t="s">
        <v>17</v>
      </c>
    </row>
    <row r="73" spans="1:15" x14ac:dyDescent="0.25">
      <c r="A73" s="4"/>
      <c r="D73"/>
    </row>
    <row r="74" spans="1:15" x14ac:dyDescent="0.25">
      <c r="D74"/>
    </row>
    <row r="75" spans="1:15" x14ac:dyDescent="0.25">
      <c r="D75"/>
    </row>
    <row r="76" spans="1:15" x14ac:dyDescent="0.25">
      <c r="D76"/>
    </row>
    <row r="77" spans="1:15" x14ac:dyDescent="0.25">
      <c r="D77"/>
    </row>
    <row r="78" spans="1:15" x14ac:dyDescent="0.25">
      <c r="D78"/>
    </row>
    <row r="79" spans="1:15" x14ac:dyDescent="0.25">
      <c r="D79"/>
    </row>
    <row r="80" spans="1:15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  <row r="87" spans="4:4" x14ac:dyDescent="0.25">
      <c r="D87"/>
    </row>
    <row r="88" spans="4:4" x14ac:dyDescent="0.25">
      <c r="D88"/>
    </row>
    <row r="89" spans="4:4" x14ac:dyDescent="0.25">
      <c r="D89"/>
    </row>
    <row r="90" spans="4:4" x14ac:dyDescent="0.25">
      <c r="D90"/>
    </row>
    <row r="91" spans="4:4" x14ac:dyDescent="0.25">
      <c r="D91"/>
    </row>
    <row r="92" spans="4:4" x14ac:dyDescent="0.25">
      <c r="D92"/>
    </row>
    <row r="93" spans="4:4" x14ac:dyDescent="0.25">
      <c r="D93"/>
    </row>
    <row r="94" spans="4:4" x14ac:dyDescent="0.25">
      <c r="D94"/>
    </row>
    <row r="116" ht="19.5" customHeight="1" x14ac:dyDescent="0.25"/>
    <row r="122" ht="15" customHeight="1" x14ac:dyDescent="0.25"/>
    <row r="123" ht="15" customHeight="1" x14ac:dyDescent="0.25"/>
    <row r="124" ht="14.25" customHeight="1" x14ac:dyDescent="0.25"/>
  </sheetData>
  <sortState ref="A6:N41">
    <sortCondition ref="E8"/>
  </sortState>
  <mergeCells count="8">
    <mergeCell ref="B50:J50"/>
    <mergeCell ref="B51:J51"/>
    <mergeCell ref="B52:J52"/>
    <mergeCell ref="A2:J2"/>
    <mergeCell ref="A1:J1"/>
    <mergeCell ref="A5:J5"/>
    <mergeCell ref="A4:J4"/>
    <mergeCell ref="A3:J3"/>
  </mergeCells>
  <pageMargins left="0.7" right="0.7" top="0.75" bottom="0.75" header="0.3" footer="0.3"/>
  <pageSetup paperSize="9" scale="85" fitToHeight="0" orientation="landscape" horizontalDpi="300" verticalDpi="300" r:id="rId1"/>
  <rowBreaks count="1" manualBreakCount="1">
    <brk id="59" max="9" man="1"/>
  </rowBreaks>
  <drawing r:id="rId2"/>
  <legacyDrawing r:id="rId3"/>
  <oleObjects>
    <mc:AlternateContent xmlns:mc="http://schemas.openxmlformats.org/markup-compatibility/2006">
      <mc:Choice Requires="x14">
        <oleObject progId="CorelDRAW.Graphic.10" shapeId="1025" r:id="rId4">
          <objectPr defaultSize="0" autoPict="0" r:id="rId5">
            <anchor moveWithCells="1" sizeWithCells="1">
              <from>
                <xdr:col>8</xdr:col>
                <xdr:colOff>476250</xdr:colOff>
                <xdr:row>0</xdr:row>
                <xdr:rowOff>47625</xdr:rowOff>
              </from>
              <to>
                <xdr:col>9</xdr:col>
                <xdr:colOff>981075</xdr:colOff>
                <xdr:row>4</xdr:row>
                <xdr:rowOff>152400</xdr:rowOff>
              </to>
            </anchor>
          </objectPr>
        </oleObject>
      </mc:Choice>
      <mc:Fallback>
        <oleObject progId="CorelDRAW.Graphic.10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Libre Acceso a la Informacion Publica</cp:lastModifiedBy>
  <cp:lastPrinted>2023-07-13T18:30:29Z</cp:lastPrinted>
  <dcterms:created xsi:type="dcterms:W3CDTF">2018-12-18T18:04:47Z</dcterms:created>
  <dcterms:modified xsi:type="dcterms:W3CDTF">2023-07-13T18:31:04Z</dcterms:modified>
</cp:coreProperties>
</file>