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Almacen\"/>
    </mc:Choice>
  </mc:AlternateContent>
  <bookViews>
    <workbookView xWindow="0" yWindow="0" windowWidth="20490" windowHeight="7500"/>
  </bookViews>
  <sheets>
    <sheet name="Hoja1" sheetId="1" r:id="rId1"/>
  </sheets>
  <definedNames>
    <definedName name="_xlnm._FilterDatabase" localSheetId="0" hidden="1">Hoja1!$A$7:$J$49</definedName>
    <definedName name="_xlnm.Print_Area" localSheetId="0">Hoja1!$A$1:$J$52</definedName>
  </definedNames>
  <calcPr calcId="162913"/>
</workbook>
</file>

<file path=xl/calcChain.xml><?xml version="1.0" encoding="utf-8"?>
<calcChain xmlns="http://schemas.openxmlformats.org/spreadsheetml/2006/main">
  <c r="H44" i="1" l="1"/>
  <c r="I19" i="1"/>
  <c r="J19" i="1" s="1"/>
  <c r="I23" i="1"/>
  <c r="J23" i="1"/>
  <c r="I22" i="1"/>
  <c r="J22" i="1" s="1"/>
  <c r="I21" i="1"/>
  <c r="J21" i="1" s="1"/>
  <c r="I20" i="1"/>
  <c r="J20" i="1" s="1"/>
  <c r="I18" i="1"/>
  <c r="J18" i="1" s="1"/>
  <c r="I17" i="1"/>
  <c r="J17" i="1" s="1"/>
  <c r="I16" i="1"/>
  <c r="J16" i="1" s="1"/>
  <c r="I15" i="1"/>
  <c r="J15" i="1" s="1"/>
  <c r="I14" i="1"/>
  <c r="J14" i="1" s="1"/>
  <c r="I9" i="1"/>
  <c r="J9" i="1" s="1"/>
  <c r="I13" i="1"/>
  <c r="J13" i="1" s="1"/>
  <c r="I8" i="1"/>
  <c r="J8" i="1" s="1"/>
  <c r="I10" i="1"/>
  <c r="J10" i="1" s="1"/>
  <c r="I11" i="1"/>
  <c r="J11" i="1" s="1"/>
  <c r="I12" i="1"/>
  <c r="J12" i="1" s="1"/>
  <c r="J37" i="1"/>
  <c r="J40" i="1"/>
  <c r="J39" i="1"/>
  <c r="J41" i="1"/>
  <c r="I29" i="1"/>
  <c r="J29" i="1" s="1"/>
  <c r="I26" i="1"/>
  <c r="J26" i="1" s="1"/>
  <c r="J36" i="1"/>
  <c r="J34" i="1"/>
  <c r="J38" i="1"/>
  <c r="J35" i="1"/>
  <c r="J33" i="1"/>
  <c r="J32" i="1"/>
  <c r="I24" i="1"/>
  <c r="J24" i="1" s="1"/>
  <c r="I25" i="1"/>
  <c r="J25" i="1" s="1"/>
  <c r="I27" i="1"/>
  <c r="J27" i="1" s="1"/>
  <c r="I28" i="1"/>
  <c r="J28" i="1" s="1"/>
  <c r="I30" i="1"/>
  <c r="J30" i="1" s="1"/>
  <c r="I31" i="1"/>
  <c r="J31" i="1" s="1"/>
  <c r="I42" i="1"/>
  <c r="J42" i="1" s="1"/>
  <c r="I43" i="1"/>
  <c r="J43" i="1" s="1"/>
  <c r="J44" i="1" l="1"/>
  <c r="I44" i="1"/>
</calcChain>
</file>

<file path=xl/sharedStrings.xml><?xml version="1.0" encoding="utf-8"?>
<sst xmlns="http://schemas.openxmlformats.org/spreadsheetml/2006/main" count="107" uniqueCount="69">
  <si>
    <t>No</t>
  </si>
  <si>
    <t>Unidad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</si>
  <si>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</si>
  <si>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</si>
  <si>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</si>
  <si>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</si>
  <si>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</si>
  <si>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</si>
  <si>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</si>
  <si>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</si>
  <si>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</si>
  <si>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</si>
  <si>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</si>
  <si>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</si>
  <si>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</si>
  <si>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</si>
  <si>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 xml:space="preserve"> </t>
  </si>
  <si>
    <t>Potes de tinta Epson 544 magenta</t>
  </si>
  <si>
    <t>Fardos 12/1</t>
  </si>
  <si>
    <t xml:space="preserve">    </t>
  </si>
  <si>
    <t>Fardos de Papel de Baño Jumbo</t>
  </si>
  <si>
    <t>Potes de tinta Epson 544 Amarillo</t>
  </si>
  <si>
    <t>Relacion de Material Gastable en el Almacen de la Direccion General de la DIGEV corresposdiente al 4to Trimestre del año 2023</t>
  </si>
  <si>
    <t xml:space="preserve">Escobas plásticas con su palo </t>
  </si>
  <si>
    <t>Suape con su Palo</t>
  </si>
  <si>
    <t>Unidad 12/1</t>
  </si>
  <si>
    <t>Sacos de detergente en polvo 30 LB</t>
  </si>
  <si>
    <t xml:space="preserve">Unidad </t>
  </si>
  <si>
    <t>Cloro Arizolin</t>
  </si>
  <si>
    <t>Fardos de funda plastica de 55 GL</t>
  </si>
  <si>
    <t>Fardos 500/1</t>
  </si>
  <si>
    <t>Fardos de funda plastica de 24 GL</t>
  </si>
  <si>
    <t>Fardos 100/1</t>
  </si>
  <si>
    <t xml:space="preserve">Fardos de  servilleta </t>
  </si>
  <si>
    <t>Fardos 100/2</t>
  </si>
  <si>
    <t>Piedras de olor para baño</t>
  </si>
  <si>
    <t>Palita para recoger basura</t>
  </si>
  <si>
    <t>Ambientador glade</t>
  </si>
  <si>
    <t xml:space="preserve">Escobilla para inodoro </t>
  </si>
  <si>
    <t>Zafacon con tapa negra para baño</t>
  </si>
  <si>
    <t>Recogedor de basura con cepillo</t>
  </si>
  <si>
    <t xml:space="preserve">Ratrillos plasticos tipo araña </t>
  </si>
  <si>
    <t>Pares de guante de limpieza</t>
  </si>
  <si>
    <t xml:space="preserve">           </t>
  </si>
  <si>
    <t>Resma de papel 8 1/2x 11</t>
  </si>
  <si>
    <t>Paquete de libreta grande</t>
  </si>
  <si>
    <t>Cajas de clips grandes</t>
  </si>
  <si>
    <t>Cajas de lapiceros negro</t>
  </si>
  <si>
    <t>Cajas de lapiceros azul</t>
  </si>
  <si>
    <t>Resma de papel 8 1/2x 13</t>
  </si>
  <si>
    <t>paquete s de post-it pequeño</t>
  </si>
  <si>
    <t>paquete s de post-it grande</t>
  </si>
  <si>
    <t xml:space="preserve">boradores de pizzaras </t>
  </si>
  <si>
    <t>lapiz de carbon</t>
  </si>
  <si>
    <t>caja 12/1</t>
  </si>
  <si>
    <t>Marcadores de pizarra negro</t>
  </si>
  <si>
    <t>cajas 12/1</t>
  </si>
  <si>
    <t>Clips  Mediano 33 MM</t>
  </si>
  <si>
    <t xml:space="preserve">Caja </t>
  </si>
  <si>
    <t xml:space="preserve">Grapadora estandar </t>
  </si>
  <si>
    <t>Cinta Adhesivas tranparente 2 PL</t>
  </si>
  <si>
    <t>caja de grapa 26/6</t>
  </si>
  <si>
    <t xml:space="preserve">caja de gomas banda </t>
  </si>
  <si>
    <t xml:space="preserve">Libros record de 500 paginas </t>
  </si>
  <si>
    <t>Marcadores de pizarras  azul</t>
  </si>
  <si>
    <t xml:space="preserve">                                                                          </t>
  </si>
  <si>
    <t>JOSE ALBERTO FLORIAN REYES</t>
  </si>
  <si>
    <t>Tte. Coronel Piloto, ERD (DEM)</t>
  </si>
  <si>
    <t>Sub-Director de Apoyo y Servicios, DIGEV.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</si>
</sst>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Font="1"/>
    <xf numFmtId="0" fontId="0" fillId="0" borderId="0" xfId="0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4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Alignment="1">
      <alignment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465666</xdr:colOff>
          <xdr:row>0</xdr:row>
          <xdr:rowOff>0</xdr:rowOff>
        </xdr:from>
        <xdr:to>
          <xdr:col>9</xdr:col>
          <xdr:colOff>970491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52801</xdr:colOff>
      <xdr:row>0</xdr:row>
      <xdr:rowOff>0</xdr:rowOff>
    </xdr:from>
    <xdr:to>
      <xdr:col>3</xdr:col>
      <xdr:colOff>43591</xdr:colOff>
      <xdr:row>3</xdr:row>
      <xdr:rowOff>186759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1" y="0"/>
          <a:ext cx="1726457" cy="85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BreakPreview" zoomScale="90" zoomScaleNormal="90" zoomScaleSheetLayoutView="90" zoomScalePageLayoutView="90" workbookViewId="0">
      <selection activeCell="M17" sqref="M17"/>
    </sheetView>
  </sheetViews>
  <sheetFormatPr baseColWidth="10" defaultRowHeight="15" x14ac:dyDescent="0.25"/>
  <cols>
    <col min="1" max="1" width="5.140625" customWidth="1"/>
    <col min="2" max="2" width="8.28515625" customWidth="1"/>
    <col min="3" max="3" width="12.7109375" style="20" customWidth="1"/>
    <col min="4" max="4" width="12" style="20" customWidth="1"/>
    <col min="5" max="5" width="54" customWidth="1"/>
    <col min="6" max="6" width="12.140625" style="20" customWidth="1"/>
    <col min="7" max="7" width="9.28515625" style="20" customWidth="1"/>
    <col min="8" max="9" width="13.5703125" customWidth="1"/>
    <col min="10" max="10" width="14.7109375" customWidth="1"/>
    <col min="11" max="11" width="7.7109375" customWidth="1"/>
  </cols>
  <sheetData>
    <row r="1" spans="1:10" ht="20.2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 x14ac:dyDescent="0.2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 x14ac:dyDescent="0.2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3" customFormat="1" ht="41.25" customHeight="1" x14ac:dyDescent="0.25">
      <c r="A7" s="8" t="s">
        <v>0</v>
      </c>
      <c r="B7" s="8" t="s">
        <v>9</v>
      </c>
      <c r="C7" s="8" t="s">
        <v>4</v>
      </c>
      <c r="D7" s="8" t="s">
        <v>5</v>
      </c>
      <c r="E7" s="8" t="s">
        <v>6</v>
      </c>
      <c r="F7" s="8" t="s">
        <v>3</v>
      </c>
      <c r="G7" s="8" t="s">
        <v>11</v>
      </c>
      <c r="H7" s="8" t="s">
        <v>10</v>
      </c>
      <c r="I7" s="8" t="s">
        <v>8</v>
      </c>
      <c r="J7" s="8" t="s">
        <v>2</v>
      </c>
    </row>
    <row r="8" spans="1:10" ht="15" customHeight="1" x14ac:dyDescent="0.25">
      <c r="A8" s="5">
        <v>1</v>
      </c>
      <c r="B8" s="28">
        <v>44121</v>
      </c>
      <c r="C8" s="34">
        <v>45243</v>
      </c>
      <c r="D8" s="34">
        <v>45243</v>
      </c>
      <c r="E8" s="11" t="s">
        <v>44</v>
      </c>
      <c r="F8" s="31" t="s">
        <v>1</v>
      </c>
      <c r="G8" s="31">
        <v>795</v>
      </c>
      <c r="H8" s="38">
        <v>470</v>
      </c>
      <c r="I8" s="38">
        <f t="shared" ref="I8:I12" si="0">+G8*H8</f>
        <v>373650</v>
      </c>
      <c r="J8" s="38">
        <f t="shared" ref="J8:J12" si="1">+I8*18%+I8</f>
        <v>440907</v>
      </c>
    </row>
    <row r="9" spans="1:10" ht="15" customHeight="1" x14ac:dyDescent="0.25">
      <c r="A9" s="5">
        <v>2</v>
      </c>
      <c r="B9" s="28">
        <v>8441</v>
      </c>
      <c r="C9" s="34">
        <v>45243</v>
      </c>
      <c r="D9" s="34">
        <v>45243</v>
      </c>
      <c r="E9" s="11" t="s">
        <v>49</v>
      </c>
      <c r="F9" s="31" t="s">
        <v>1</v>
      </c>
      <c r="G9" s="31">
        <v>74</v>
      </c>
      <c r="H9" s="38">
        <v>550</v>
      </c>
      <c r="I9" s="38">
        <f t="shared" ref="I9" si="2">+G9*H9</f>
        <v>40700</v>
      </c>
      <c r="J9" s="38">
        <f t="shared" ref="J9" si="3">+I9*18%+I9</f>
        <v>48026</v>
      </c>
    </row>
    <row r="10" spans="1:10" ht="15" customHeight="1" x14ac:dyDescent="0.25">
      <c r="A10" s="5">
        <v>3</v>
      </c>
      <c r="B10" s="28">
        <v>15705</v>
      </c>
      <c r="C10" s="34">
        <v>45243</v>
      </c>
      <c r="D10" s="34">
        <v>45243</v>
      </c>
      <c r="E10" s="11" t="s">
        <v>45</v>
      </c>
      <c r="F10" s="31" t="s">
        <v>1</v>
      </c>
      <c r="G10" s="31">
        <v>32</v>
      </c>
      <c r="H10" s="38">
        <v>800</v>
      </c>
      <c r="I10" s="38">
        <f t="shared" si="0"/>
        <v>25600</v>
      </c>
      <c r="J10" s="38">
        <f t="shared" si="1"/>
        <v>30208</v>
      </c>
    </row>
    <row r="11" spans="1:10" ht="15" customHeight="1" x14ac:dyDescent="0.25">
      <c r="A11" s="5">
        <v>4</v>
      </c>
      <c r="B11" s="28">
        <v>15705</v>
      </c>
      <c r="C11" s="34">
        <v>45243</v>
      </c>
      <c r="D11" s="34">
        <v>45243</v>
      </c>
      <c r="E11" s="11" t="s">
        <v>46</v>
      </c>
      <c r="F11" s="31" t="s">
        <v>1</v>
      </c>
      <c r="G11" s="31">
        <v>79</v>
      </c>
      <c r="H11" s="38">
        <v>80</v>
      </c>
      <c r="I11" s="38">
        <f t="shared" si="0"/>
        <v>6320</v>
      </c>
      <c r="J11" s="38">
        <f t="shared" si="1"/>
        <v>7457.6</v>
      </c>
    </row>
    <row r="12" spans="1:10" ht="15" customHeight="1" x14ac:dyDescent="0.25">
      <c r="A12" s="5">
        <v>5</v>
      </c>
      <c r="B12" s="28">
        <v>15705</v>
      </c>
      <c r="C12" s="34">
        <v>45243</v>
      </c>
      <c r="D12" s="34">
        <v>45243</v>
      </c>
      <c r="E12" s="11" t="s">
        <v>47</v>
      </c>
      <c r="F12" s="31" t="s">
        <v>1</v>
      </c>
      <c r="G12" s="31">
        <v>80</v>
      </c>
      <c r="H12" s="38">
        <v>120</v>
      </c>
      <c r="I12" s="38">
        <f t="shared" si="0"/>
        <v>9600</v>
      </c>
      <c r="J12" s="38">
        <f t="shared" si="1"/>
        <v>11328</v>
      </c>
    </row>
    <row r="13" spans="1:10" ht="15" customHeight="1" x14ac:dyDescent="0.25">
      <c r="A13" s="5">
        <v>6</v>
      </c>
      <c r="B13" s="28">
        <v>15705</v>
      </c>
      <c r="C13" s="34">
        <v>45243</v>
      </c>
      <c r="D13" s="34">
        <v>45243</v>
      </c>
      <c r="E13" s="11" t="s">
        <v>48</v>
      </c>
      <c r="F13" s="31" t="s">
        <v>1</v>
      </c>
      <c r="G13" s="31">
        <v>79</v>
      </c>
      <c r="H13" s="38">
        <v>120</v>
      </c>
      <c r="I13" s="38">
        <f t="shared" ref="I13:I23" si="4">+G13*H13</f>
        <v>9480</v>
      </c>
      <c r="J13" s="38">
        <f t="shared" ref="J13:J23" si="5">+I13*18%+I13</f>
        <v>11186.4</v>
      </c>
    </row>
    <row r="14" spans="1:10" ht="15" customHeight="1" x14ac:dyDescent="0.25">
      <c r="A14" s="5">
        <v>7</v>
      </c>
      <c r="B14" s="28">
        <v>15705</v>
      </c>
      <c r="C14" s="34">
        <v>45243</v>
      </c>
      <c r="D14" s="34">
        <v>45243</v>
      </c>
      <c r="E14" s="11" t="s">
        <v>50</v>
      </c>
      <c r="F14" s="31" t="s">
        <v>1</v>
      </c>
      <c r="G14" s="31">
        <v>62</v>
      </c>
      <c r="H14" s="38">
        <v>80</v>
      </c>
      <c r="I14" s="38">
        <f t="shared" si="4"/>
        <v>4960</v>
      </c>
      <c r="J14" s="38">
        <f t="shared" si="5"/>
        <v>5852.8</v>
      </c>
    </row>
    <row r="15" spans="1:10" ht="15" customHeight="1" x14ac:dyDescent="0.25">
      <c r="A15" s="5">
        <v>8</v>
      </c>
      <c r="B15" s="28">
        <v>15705</v>
      </c>
      <c r="C15" s="34">
        <v>45243</v>
      </c>
      <c r="D15" s="34">
        <v>45243</v>
      </c>
      <c r="E15" s="11" t="s">
        <v>51</v>
      </c>
      <c r="F15" s="31" t="s">
        <v>1</v>
      </c>
      <c r="G15" s="31">
        <v>62</v>
      </c>
      <c r="H15" s="38">
        <v>90</v>
      </c>
      <c r="I15" s="38">
        <f t="shared" si="4"/>
        <v>5580</v>
      </c>
      <c r="J15" s="38">
        <f t="shared" si="5"/>
        <v>6584.4</v>
      </c>
    </row>
    <row r="16" spans="1:10" ht="15" customHeight="1" x14ac:dyDescent="0.25">
      <c r="A16" s="5">
        <v>9</v>
      </c>
      <c r="B16" s="28">
        <v>15705</v>
      </c>
      <c r="C16" s="34">
        <v>45243</v>
      </c>
      <c r="D16" s="34">
        <v>45243</v>
      </c>
      <c r="E16" s="11" t="s">
        <v>52</v>
      </c>
      <c r="F16" s="31" t="s">
        <v>1</v>
      </c>
      <c r="G16" s="31">
        <v>90</v>
      </c>
      <c r="H16" s="38">
        <v>95</v>
      </c>
      <c r="I16" s="38">
        <f t="shared" si="4"/>
        <v>8550</v>
      </c>
      <c r="J16" s="38">
        <f t="shared" si="5"/>
        <v>10089</v>
      </c>
    </row>
    <row r="17" spans="1:13" ht="15" customHeight="1" x14ac:dyDescent="0.25">
      <c r="A17" s="5">
        <v>10</v>
      </c>
      <c r="B17" s="28">
        <v>15705</v>
      </c>
      <c r="C17" s="34">
        <v>45243</v>
      </c>
      <c r="D17" s="34">
        <v>45243</v>
      </c>
      <c r="E17" s="11" t="s">
        <v>53</v>
      </c>
      <c r="F17" s="31" t="s">
        <v>54</v>
      </c>
      <c r="G17" s="31">
        <v>23</v>
      </c>
      <c r="H17" s="38">
        <v>70</v>
      </c>
      <c r="I17" s="38">
        <f t="shared" si="4"/>
        <v>1610</v>
      </c>
      <c r="J17" s="38">
        <f t="shared" si="5"/>
        <v>1899.8</v>
      </c>
    </row>
    <row r="18" spans="1:13" ht="15" customHeight="1" x14ac:dyDescent="0.25">
      <c r="A18" s="5">
        <v>11</v>
      </c>
      <c r="B18" s="29">
        <v>832</v>
      </c>
      <c r="C18" s="34">
        <v>45243</v>
      </c>
      <c r="D18" s="34">
        <v>45243</v>
      </c>
      <c r="E18" s="11" t="s">
        <v>55</v>
      </c>
      <c r="F18" s="31" t="s">
        <v>56</v>
      </c>
      <c r="G18" s="31">
        <v>9</v>
      </c>
      <c r="H18" s="38">
        <v>80</v>
      </c>
      <c r="I18" s="38">
        <f t="shared" si="4"/>
        <v>720</v>
      </c>
      <c r="J18" s="38">
        <f t="shared" si="5"/>
        <v>849.6</v>
      </c>
    </row>
    <row r="19" spans="1:13" ht="15" customHeight="1" x14ac:dyDescent="0.25">
      <c r="A19" s="5">
        <v>12</v>
      </c>
      <c r="B19" s="29">
        <v>826</v>
      </c>
      <c r="C19" s="34">
        <v>45243</v>
      </c>
      <c r="D19" s="34">
        <v>45243</v>
      </c>
      <c r="E19" s="11" t="s">
        <v>64</v>
      </c>
      <c r="F19" s="31" t="s">
        <v>56</v>
      </c>
      <c r="G19" s="31">
        <v>45</v>
      </c>
      <c r="H19" s="38">
        <v>80</v>
      </c>
      <c r="I19" s="38">
        <f t="shared" si="4"/>
        <v>3600</v>
      </c>
      <c r="J19" s="38">
        <f t="shared" si="5"/>
        <v>4248</v>
      </c>
    </row>
    <row r="20" spans="1:13" ht="15" customHeight="1" x14ac:dyDescent="0.25">
      <c r="A20" s="5">
        <v>13</v>
      </c>
      <c r="B20" s="29">
        <v>825</v>
      </c>
      <c r="C20" s="34">
        <v>45243</v>
      </c>
      <c r="D20" s="34">
        <v>45243</v>
      </c>
      <c r="E20" s="11" t="s">
        <v>59</v>
      </c>
      <c r="F20" s="31" t="s">
        <v>1</v>
      </c>
      <c r="G20" s="31">
        <v>39</v>
      </c>
      <c r="H20" s="38">
        <v>300</v>
      </c>
      <c r="I20" s="38">
        <f t="shared" si="4"/>
        <v>11700</v>
      </c>
      <c r="J20" s="38">
        <f t="shared" si="5"/>
        <v>13806</v>
      </c>
    </row>
    <row r="21" spans="1:13" ht="15" customHeight="1" x14ac:dyDescent="0.25">
      <c r="A21" s="5">
        <v>14</v>
      </c>
      <c r="B21" s="29">
        <v>17831</v>
      </c>
      <c r="C21" s="34">
        <v>45243</v>
      </c>
      <c r="D21" s="34">
        <v>45243</v>
      </c>
      <c r="E21" s="11" t="s">
        <v>61</v>
      </c>
      <c r="F21" s="31" t="s">
        <v>1</v>
      </c>
      <c r="G21" s="31">
        <v>28</v>
      </c>
      <c r="H21" s="38">
        <v>96</v>
      </c>
      <c r="I21" s="38">
        <f t="shared" si="4"/>
        <v>2688</v>
      </c>
      <c r="J21" s="38">
        <f t="shared" si="5"/>
        <v>3171.84</v>
      </c>
    </row>
    <row r="22" spans="1:13" ht="15" customHeight="1" x14ac:dyDescent="0.25">
      <c r="A22" s="5">
        <v>15</v>
      </c>
      <c r="B22" s="29">
        <v>6770</v>
      </c>
      <c r="C22" s="34">
        <v>45243</v>
      </c>
      <c r="D22" s="34">
        <v>45243</v>
      </c>
      <c r="E22" s="11" t="s">
        <v>62</v>
      </c>
      <c r="F22" s="31" t="s">
        <v>1</v>
      </c>
      <c r="G22" s="31">
        <v>70</v>
      </c>
      <c r="H22" s="38">
        <v>50</v>
      </c>
      <c r="I22" s="38">
        <f t="shared" si="4"/>
        <v>3500</v>
      </c>
      <c r="J22" s="38">
        <f t="shared" si="5"/>
        <v>4130</v>
      </c>
    </row>
    <row r="23" spans="1:13" ht="15" customHeight="1" x14ac:dyDescent="0.25">
      <c r="A23" s="36">
        <v>16</v>
      </c>
      <c r="B23" s="29">
        <v>17830</v>
      </c>
      <c r="C23" s="37">
        <v>45243</v>
      </c>
      <c r="D23" s="37">
        <v>45243</v>
      </c>
      <c r="E23" s="11" t="s">
        <v>63</v>
      </c>
      <c r="F23" s="31" t="s">
        <v>1</v>
      </c>
      <c r="G23" s="31">
        <v>15</v>
      </c>
      <c r="H23" s="38">
        <v>450</v>
      </c>
      <c r="I23" s="38">
        <f t="shared" si="4"/>
        <v>6750</v>
      </c>
      <c r="J23" s="38">
        <f t="shared" si="5"/>
        <v>7965</v>
      </c>
    </row>
    <row r="24" spans="1:13" ht="15" customHeight="1" x14ac:dyDescent="0.25">
      <c r="A24" s="36">
        <v>17</v>
      </c>
      <c r="B24" s="29">
        <v>4418</v>
      </c>
      <c r="C24" s="37">
        <v>45243</v>
      </c>
      <c r="D24" s="37">
        <v>45243</v>
      </c>
      <c r="E24" s="11" t="s">
        <v>60</v>
      </c>
      <c r="F24" s="39" t="s">
        <v>27</v>
      </c>
      <c r="G24" s="31">
        <v>41</v>
      </c>
      <c r="H24" s="38">
        <v>65</v>
      </c>
      <c r="I24" s="38">
        <f t="shared" ref="I24" si="6">+G24*H24</f>
        <v>2665</v>
      </c>
      <c r="J24" s="38">
        <f t="shared" ref="J24" si="7">+I24*18%+I24</f>
        <v>3144.7</v>
      </c>
    </row>
    <row r="25" spans="1:13" ht="15" customHeight="1" x14ac:dyDescent="0.25">
      <c r="A25" s="36">
        <v>18</v>
      </c>
      <c r="B25" s="29">
        <v>8677</v>
      </c>
      <c r="C25" s="37">
        <v>45243</v>
      </c>
      <c r="D25" s="37">
        <v>45243</v>
      </c>
      <c r="E25" s="11" t="s">
        <v>57</v>
      </c>
      <c r="F25" s="39" t="s">
        <v>58</v>
      </c>
      <c r="G25" s="31">
        <v>79</v>
      </c>
      <c r="H25" s="38">
        <v>75</v>
      </c>
      <c r="I25" s="38">
        <f t="shared" ref="I25:I26" si="8">+G25*H25</f>
        <v>5925</v>
      </c>
      <c r="J25" s="38">
        <f t="shared" ref="J25:J26" si="9">+I25*18%+I25</f>
        <v>6991.5</v>
      </c>
    </row>
    <row r="26" spans="1:13" ht="15" customHeight="1" x14ac:dyDescent="0.25">
      <c r="A26" s="36">
        <v>19</v>
      </c>
      <c r="B26" s="29">
        <v>8677</v>
      </c>
      <c r="C26" s="37">
        <v>45243</v>
      </c>
      <c r="D26" s="37">
        <v>45243</v>
      </c>
      <c r="E26" s="11" t="s">
        <v>37</v>
      </c>
      <c r="F26" s="39" t="s">
        <v>1</v>
      </c>
      <c r="G26" s="31">
        <v>5</v>
      </c>
      <c r="H26" s="38">
        <v>205</v>
      </c>
      <c r="I26" s="38">
        <f t="shared" si="8"/>
        <v>1025</v>
      </c>
      <c r="J26" s="38">
        <f t="shared" si="9"/>
        <v>1209.5</v>
      </c>
    </row>
    <row r="27" spans="1:13" x14ac:dyDescent="0.25">
      <c r="A27" s="36">
        <v>20</v>
      </c>
      <c r="B27" s="29">
        <v>18677</v>
      </c>
      <c r="C27" s="37">
        <v>45243</v>
      </c>
      <c r="D27" s="37">
        <v>45243</v>
      </c>
      <c r="E27" s="40" t="s">
        <v>28</v>
      </c>
      <c r="F27" s="41" t="s">
        <v>7</v>
      </c>
      <c r="G27" s="31">
        <v>29</v>
      </c>
      <c r="H27" s="38">
        <v>1250</v>
      </c>
      <c r="I27" s="38">
        <f t="shared" ref="I27:I43" si="10">+G27*H27</f>
        <v>36250</v>
      </c>
      <c r="J27" s="38">
        <f t="shared" ref="J27:J29" si="11">+I27*18%+I27</f>
        <v>42775</v>
      </c>
    </row>
    <row r="28" spans="1:13" x14ac:dyDescent="0.25">
      <c r="A28" s="36">
        <v>21</v>
      </c>
      <c r="B28" s="29">
        <v>18676</v>
      </c>
      <c r="C28" s="37">
        <v>45243</v>
      </c>
      <c r="D28" s="37">
        <v>45243</v>
      </c>
      <c r="E28" s="42" t="s">
        <v>23</v>
      </c>
      <c r="F28" s="39" t="s">
        <v>1</v>
      </c>
      <c r="G28" s="31">
        <v>92</v>
      </c>
      <c r="H28" s="38">
        <v>230</v>
      </c>
      <c r="I28" s="38">
        <f t="shared" si="10"/>
        <v>21160</v>
      </c>
      <c r="J28" s="38">
        <f t="shared" si="11"/>
        <v>24968.799999999999</v>
      </c>
      <c r="K28" t="s">
        <v>16</v>
      </c>
      <c r="L28" t="s">
        <v>16</v>
      </c>
      <c r="M28" t="s">
        <v>16</v>
      </c>
    </row>
    <row r="29" spans="1:13" x14ac:dyDescent="0.25">
      <c r="A29" s="36">
        <v>22</v>
      </c>
      <c r="B29" s="29">
        <v>1902</v>
      </c>
      <c r="C29" s="37">
        <v>45243</v>
      </c>
      <c r="D29" s="37">
        <v>45243</v>
      </c>
      <c r="E29" s="42" t="s">
        <v>38</v>
      </c>
      <c r="F29" s="39" t="s">
        <v>1</v>
      </c>
      <c r="G29" s="31">
        <v>39</v>
      </c>
      <c r="H29" s="38">
        <v>105</v>
      </c>
      <c r="I29" s="38">
        <f t="shared" si="10"/>
        <v>4095</v>
      </c>
      <c r="J29" s="38">
        <f t="shared" si="11"/>
        <v>4832.1000000000004</v>
      </c>
    </row>
    <row r="30" spans="1:13" x14ac:dyDescent="0.25">
      <c r="A30" s="36">
        <v>23</v>
      </c>
      <c r="B30" s="29">
        <v>6770</v>
      </c>
      <c r="C30" s="43">
        <v>45242</v>
      </c>
      <c r="D30" s="43">
        <v>45242</v>
      </c>
      <c r="E30" s="42" t="s">
        <v>26</v>
      </c>
      <c r="F30" s="39" t="s">
        <v>1</v>
      </c>
      <c r="G30" s="31">
        <v>35</v>
      </c>
      <c r="H30" s="38">
        <v>950</v>
      </c>
      <c r="I30" s="38">
        <f t="shared" si="10"/>
        <v>33250</v>
      </c>
      <c r="J30" s="38">
        <f t="shared" ref="J30:J43" si="12">+I30*18%+I30</f>
        <v>39235</v>
      </c>
    </row>
    <row r="31" spans="1:13" x14ac:dyDescent="0.25">
      <c r="A31" s="36">
        <v>24</v>
      </c>
      <c r="B31" s="29">
        <v>17830</v>
      </c>
      <c r="C31" s="43">
        <v>45243</v>
      </c>
      <c r="D31" s="43">
        <v>45243</v>
      </c>
      <c r="E31" s="42" t="s">
        <v>24</v>
      </c>
      <c r="F31" s="39" t="s">
        <v>25</v>
      </c>
      <c r="G31" s="31">
        <v>80</v>
      </c>
      <c r="H31" s="38">
        <v>250</v>
      </c>
      <c r="I31" s="38">
        <f t="shared" si="10"/>
        <v>20000</v>
      </c>
      <c r="J31" s="38">
        <f t="shared" si="12"/>
        <v>23600</v>
      </c>
    </row>
    <row r="32" spans="1:13" x14ac:dyDescent="0.25">
      <c r="A32" s="36">
        <v>25</v>
      </c>
      <c r="B32" s="29">
        <v>4418</v>
      </c>
      <c r="C32" s="43">
        <v>45242</v>
      </c>
      <c r="D32" s="43">
        <v>45244</v>
      </c>
      <c r="E32" s="42" t="s">
        <v>20</v>
      </c>
      <c r="F32" s="39" t="s">
        <v>18</v>
      </c>
      <c r="G32" s="31">
        <v>294</v>
      </c>
      <c r="H32" s="38">
        <v>500</v>
      </c>
      <c r="I32" s="38">
        <v>147000</v>
      </c>
      <c r="J32" s="38">
        <f t="shared" si="12"/>
        <v>173460</v>
      </c>
    </row>
    <row r="33" spans="1:13" x14ac:dyDescent="0.25">
      <c r="A33" s="36">
        <v>26</v>
      </c>
      <c r="B33" s="29">
        <v>18678</v>
      </c>
      <c r="C33" s="43">
        <v>45242</v>
      </c>
      <c r="D33" s="43">
        <v>45242</v>
      </c>
      <c r="E33" s="42" t="s">
        <v>31</v>
      </c>
      <c r="F33" s="39" t="s">
        <v>32</v>
      </c>
      <c r="G33" s="31">
        <v>41</v>
      </c>
      <c r="H33" s="38">
        <v>1300</v>
      </c>
      <c r="I33" s="38">
        <v>53300</v>
      </c>
      <c r="J33" s="38">
        <f t="shared" si="12"/>
        <v>62894</v>
      </c>
    </row>
    <row r="34" spans="1:13" x14ac:dyDescent="0.25">
      <c r="A34" s="36">
        <v>27</v>
      </c>
      <c r="B34" s="29">
        <v>18676</v>
      </c>
      <c r="C34" s="43">
        <v>45242</v>
      </c>
      <c r="D34" s="43">
        <v>45242</v>
      </c>
      <c r="E34" s="42" t="s">
        <v>29</v>
      </c>
      <c r="F34" s="39" t="s">
        <v>34</v>
      </c>
      <c r="G34" s="31">
        <v>56</v>
      </c>
      <c r="H34" s="38">
        <v>1400</v>
      </c>
      <c r="I34" s="38">
        <v>5600</v>
      </c>
      <c r="J34" s="38">
        <f t="shared" si="12"/>
        <v>6608</v>
      </c>
    </row>
    <row r="35" spans="1:13" x14ac:dyDescent="0.25">
      <c r="A35" s="36">
        <v>28</v>
      </c>
      <c r="B35" s="29">
        <v>15202</v>
      </c>
      <c r="C35" s="43">
        <v>45242</v>
      </c>
      <c r="D35" s="43">
        <v>45242</v>
      </c>
      <c r="E35" s="42" t="s">
        <v>33</v>
      </c>
      <c r="F35" s="39" t="s">
        <v>30</v>
      </c>
      <c r="G35" s="31">
        <v>20</v>
      </c>
      <c r="H35" s="38">
        <v>1100</v>
      </c>
      <c r="I35" s="38">
        <v>22000</v>
      </c>
      <c r="J35" s="38">
        <f t="shared" si="12"/>
        <v>25960</v>
      </c>
    </row>
    <row r="36" spans="1:13" x14ac:dyDescent="0.25">
      <c r="A36" s="36">
        <v>29</v>
      </c>
      <c r="B36" s="29">
        <v>15204</v>
      </c>
      <c r="C36" s="43">
        <v>45242</v>
      </c>
      <c r="D36" s="43">
        <v>45242</v>
      </c>
      <c r="E36" s="42" t="s">
        <v>36</v>
      </c>
      <c r="F36" s="39" t="s">
        <v>1</v>
      </c>
      <c r="G36" s="31">
        <v>92</v>
      </c>
      <c r="H36" s="38">
        <v>400</v>
      </c>
      <c r="I36" s="38">
        <v>36800</v>
      </c>
      <c r="J36" s="38">
        <f t="shared" si="12"/>
        <v>43424</v>
      </c>
    </row>
    <row r="37" spans="1:13" x14ac:dyDescent="0.25">
      <c r="A37" s="36">
        <v>30</v>
      </c>
      <c r="B37" s="30">
        <v>13563</v>
      </c>
      <c r="C37" s="43">
        <v>45242</v>
      </c>
      <c r="D37" s="43">
        <v>45242</v>
      </c>
      <c r="E37" s="42" t="s">
        <v>42</v>
      </c>
      <c r="F37" s="39" t="s">
        <v>1</v>
      </c>
      <c r="G37" s="31">
        <v>47</v>
      </c>
      <c r="H37" s="38">
        <v>150</v>
      </c>
      <c r="I37" s="38">
        <v>7050</v>
      </c>
      <c r="J37" s="38">
        <f t="shared" si="12"/>
        <v>8319</v>
      </c>
    </row>
    <row r="38" spans="1:13" x14ac:dyDescent="0.25">
      <c r="A38" s="36">
        <v>31</v>
      </c>
      <c r="B38" s="30">
        <v>13564</v>
      </c>
      <c r="C38" s="43">
        <v>45242</v>
      </c>
      <c r="D38" s="43">
        <v>45242</v>
      </c>
      <c r="E38" s="42" t="s">
        <v>35</v>
      </c>
      <c r="F38" s="39" t="s">
        <v>1</v>
      </c>
      <c r="G38" s="31">
        <v>22</v>
      </c>
      <c r="H38" s="38">
        <v>100</v>
      </c>
      <c r="I38" s="38">
        <v>2200</v>
      </c>
      <c r="J38" s="38">
        <f t="shared" si="12"/>
        <v>2596</v>
      </c>
    </row>
    <row r="39" spans="1:13" x14ac:dyDescent="0.25">
      <c r="A39" s="36">
        <v>32</v>
      </c>
      <c r="B39" s="30">
        <v>13565</v>
      </c>
      <c r="C39" s="43">
        <v>45242</v>
      </c>
      <c r="D39" s="43">
        <v>45242</v>
      </c>
      <c r="E39" s="42" t="s">
        <v>40</v>
      </c>
      <c r="F39" s="39" t="s">
        <v>1</v>
      </c>
      <c r="G39" s="31">
        <v>2</v>
      </c>
      <c r="H39" s="38">
        <v>400</v>
      </c>
      <c r="I39" s="38">
        <v>800</v>
      </c>
      <c r="J39" s="38">
        <f t="shared" si="12"/>
        <v>944</v>
      </c>
    </row>
    <row r="40" spans="1:13" x14ac:dyDescent="0.25">
      <c r="A40" s="36">
        <v>33</v>
      </c>
      <c r="B40" s="30">
        <v>10134</v>
      </c>
      <c r="C40" s="43">
        <v>45242</v>
      </c>
      <c r="D40" s="43">
        <v>45242</v>
      </c>
      <c r="E40" s="42" t="s">
        <v>41</v>
      </c>
      <c r="F40" s="39" t="s">
        <v>1</v>
      </c>
      <c r="G40" s="31">
        <v>38</v>
      </c>
      <c r="H40" s="38">
        <v>200</v>
      </c>
      <c r="I40" s="38">
        <v>7600</v>
      </c>
      <c r="J40" s="38">
        <f t="shared" si="12"/>
        <v>8968</v>
      </c>
      <c r="L40" t="s">
        <v>43</v>
      </c>
    </row>
    <row r="41" spans="1:13" x14ac:dyDescent="0.25">
      <c r="A41" s="36">
        <v>34</v>
      </c>
      <c r="B41" s="30">
        <v>10134</v>
      </c>
      <c r="C41" s="43">
        <v>45242</v>
      </c>
      <c r="D41" s="43">
        <v>45242</v>
      </c>
      <c r="E41" s="42" t="s">
        <v>39</v>
      </c>
      <c r="F41" s="39" t="s">
        <v>1</v>
      </c>
      <c r="G41" s="31">
        <v>2</v>
      </c>
      <c r="H41" s="38">
        <v>1400</v>
      </c>
      <c r="I41" s="38">
        <v>2800</v>
      </c>
      <c r="J41" s="38">
        <f t="shared" si="12"/>
        <v>3304</v>
      </c>
    </row>
    <row r="42" spans="1:13" x14ac:dyDescent="0.25">
      <c r="A42" s="36">
        <v>35</v>
      </c>
      <c r="B42" s="29">
        <v>18676</v>
      </c>
      <c r="C42" s="43">
        <v>45242</v>
      </c>
      <c r="D42" s="43">
        <v>45242</v>
      </c>
      <c r="E42" s="44" t="s">
        <v>21</v>
      </c>
      <c r="F42" s="39" t="s">
        <v>1</v>
      </c>
      <c r="G42" s="31">
        <v>13</v>
      </c>
      <c r="H42" s="38">
        <v>600</v>
      </c>
      <c r="I42" s="38">
        <f t="shared" si="10"/>
        <v>7800</v>
      </c>
      <c r="J42" s="38">
        <f t="shared" si="12"/>
        <v>9204</v>
      </c>
      <c r="M42" t="s">
        <v>16</v>
      </c>
    </row>
    <row r="43" spans="1:13" x14ac:dyDescent="0.25">
      <c r="A43" s="36">
        <v>36</v>
      </c>
      <c r="B43" s="29">
        <v>15204</v>
      </c>
      <c r="C43" s="43">
        <v>45242</v>
      </c>
      <c r="D43" s="43">
        <v>45242</v>
      </c>
      <c r="E43" s="44" t="s">
        <v>17</v>
      </c>
      <c r="F43" s="39" t="s">
        <v>1</v>
      </c>
      <c r="G43" s="31">
        <v>13</v>
      </c>
      <c r="H43" s="38">
        <v>600</v>
      </c>
      <c r="I43" s="38">
        <f t="shared" si="10"/>
        <v>7800</v>
      </c>
      <c r="J43" s="38">
        <f t="shared" si="12"/>
        <v>9204</v>
      </c>
    </row>
    <row r="44" spans="1:13" x14ac:dyDescent="0.25">
      <c r="A44" s="9"/>
      <c r="B44" s="3"/>
      <c r="E44" s="1"/>
      <c r="G44" s="31"/>
      <c r="H44" s="6">
        <f>SUM(H8:H43)</f>
        <v>14811</v>
      </c>
      <c r="I44" s="6">
        <f>SUM(I8:I43)</f>
        <v>940128</v>
      </c>
      <c r="J44" s="6">
        <f>SUM(J8:J43)</f>
        <v>1109351.04</v>
      </c>
    </row>
    <row r="45" spans="1:13" x14ac:dyDescent="0.25">
      <c r="A45" s="9"/>
      <c r="D45" s="21"/>
      <c r="E45" s="1"/>
      <c r="F45" s="22"/>
      <c r="G45" s="22"/>
      <c r="H45" s="2"/>
      <c r="I45" s="2"/>
      <c r="J45" s="2" t="s">
        <v>65</v>
      </c>
      <c r="M45" t="s">
        <v>16</v>
      </c>
    </row>
    <row r="46" spans="1:13" x14ac:dyDescent="0.25">
      <c r="A46" s="25"/>
      <c r="B46" s="17"/>
      <c r="C46" s="16"/>
      <c r="D46" s="35"/>
      <c r="E46" s="17"/>
      <c r="F46" s="19"/>
      <c r="G46" s="32"/>
      <c r="H46" s="26"/>
      <c r="I46" s="26"/>
      <c r="J46" s="26"/>
      <c r="M46" t="s">
        <v>16</v>
      </c>
    </row>
    <row r="47" spans="1:13" x14ac:dyDescent="0.25">
      <c r="A47" s="25"/>
      <c r="B47" s="17"/>
      <c r="C47" s="16"/>
      <c r="D47" s="35"/>
      <c r="E47" s="17"/>
      <c r="F47" s="19"/>
      <c r="G47" s="32"/>
      <c r="H47" s="26"/>
      <c r="I47" s="26"/>
      <c r="J47" s="26"/>
    </row>
    <row r="48" spans="1:13" ht="15.75" x14ac:dyDescent="0.25">
      <c r="A48" s="24" t="s">
        <v>66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3" ht="15.75" customHeight="1" x14ac:dyDescent="0.25">
      <c r="A49" s="23" t="s">
        <v>67</v>
      </c>
      <c r="B49" s="23"/>
      <c r="C49" s="23"/>
      <c r="D49" s="23"/>
      <c r="E49" s="23"/>
      <c r="F49" s="23"/>
      <c r="G49" s="23"/>
      <c r="H49" s="23"/>
      <c r="I49" s="23"/>
      <c r="J49" s="23"/>
      <c r="L49" t="s">
        <v>16</v>
      </c>
    </row>
    <row r="50" spans="1:13" ht="15.75" customHeight="1" x14ac:dyDescent="0.25">
      <c r="A50" s="23" t="s">
        <v>68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3" ht="15.75" x14ac:dyDescent="0.25">
      <c r="A51" s="18"/>
      <c r="B51" s="17"/>
      <c r="C51" s="19"/>
      <c r="D51" s="19"/>
      <c r="E51" s="27"/>
      <c r="F51" s="33"/>
      <c r="G51" s="19"/>
      <c r="H51" s="17"/>
      <c r="I51" s="17"/>
      <c r="J51" s="17"/>
    </row>
    <row r="52" spans="1:13" x14ac:dyDescent="0.25">
      <c r="A52" s="18"/>
      <c r="B52" s="17"/>
      <c r="C52" s="19"/>
      <c r="D52" s="19"/>
      <c r="E52" s="17"/>
      <c r="F52" s="19"/>
      <c r="G52" s="19"/>
      <c r="H52" s="17"/>
      <c r="I52" s="17"/>
      <c r="J52" s="17" t="s">
        <v>19</v>
      </c>
      <c r="L52" t="s">
        <v>16</v>
      </c>
    </row>
    <row r="53" spans="1:13" ht="12" customHeight="1" x14ac:dyDescent="0.25"/>
    <row r="54" spans="1:13" hidden="1" x14ac:dyDescent="0.25"/>
    <row r="58" spans="1:13" x14ac:dyDescent="0.25">
      <c r="M58" t="s">
        <v>16</v>
      </c>
    </row>
    <row r="60" spans="1:13" x14ac:dyDescent="0.25">
      <c r="M60" t="s">
        <v>16</v>
      </c>
    </row>
    <row r="61" spans="1:13" x14ac:dyDescent="0.25">
      <c r="A61" s="4"/>
      <c r="L61" t="s">
        <v>16</v>
      </c>
    </row>
    <row r="68" spans="1:15" x14ac:dyDescent="0.25">
      <c r="K68" t="s">
        <v>16</v>
      </c>
    </row>
    <row r="69" spans="1:15" x14ac:dyDescent="0.25">
      <c r="A69" s="4"/>
    </row>
    <row r="70" spans="1:15" x14ac:dyDescent="0.25">
      <c r="M70" s="7" t="s">
        <v>16</v>
      </c>
    </row>
    <row r="78" spans="1:15" x14ac:dyDescent="0.25">
      <c r="O78" t="s">
        <v>16</v>
      </c>
    </row>
    <row r="122" ht="19.5" customHeight="1" x14ac:dyDescent="0.25"/>
    <row r="128" ht="15" customHeight="1" x14ac:dyDescent="0.25"/>
    <row r="129" ht="15" customHeight="1" x14ac:dyDescent="0.25"/>
    <row r="130" ht="14.25" customHeight="1" x14ac:dyDescent="0.25"/>
  </sheetData>
  <sortState ref="A6:N41">
    <sortCondition ref="E8"/>
  </sortState>
  <mergeCells count="8">
    <mergeCell ref="A48:J48"/>
    <mergeCell ref="A49:J49"/>
    <mergeCell ref="A50:J50"/>
    <mergeCell ref="A2:J2"/>
    <mergeCell ref="A1:J1"/>
    <mergeCell ref="A5:J5"/>
    <mergeCell ref="A4:J4"/>
    <mergeCell ref="A3:J3"/>
  </mergeCells>
  <pageMargins left="0.7" right="0.7" top="0.75" bottom="0.75" header="0.3" footer="0.3"/>
  <pageSetup paperSize="9" scale="85" fitToHeight="0" orientation="landscape" horizontalDpi="300" verticalDpi="300" r:id="rId1"/>
  <rowBreaks count="1" manualBreakCount="1">
    <brk id="52" max="10" man="1"/>
  </rowBreaks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466725</xdr:colOff>
                <xdr:row>0</xdr:row>
                <xdr:rowOff>0</xdr:rowOff>
              </from>
              <to>
                <xdr:col>9</xdr:col>
                <xdr:colOff>971550</xdr:colOff>
                <xdr:row>4</xdr:row>
                <xdr:rowOff>104775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2024-01-11T18:26:48Z</cp:lastPrinted>
  <dcterms:created xsi:type="dcterms:W3CDTF">2018-12-18T18:04:47Z</dcterms:created>
  <dcterms:modified xsi:type="dcterms:W3CDTF">2024-01-11T18:28:33Z</dcterms:modified>
</cp:coreProperties>
</file>