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gel\Desktop\"/>
    </mc:Choice>
  </mc:AlternateContent>
  <bookViews>
    <workbookView xWindow="0" yWindow="0" windowWidth="2370" windowHeight="0" activeTab="1"/>
  </bookViews>
  <sheets>
    <sheet name="Hoja1" sheetId="1" r:id="rId1"/>
    <sheet name="Hoja1 (2)" sheetId="2" r:id="rId2"/>
  </sheets>
  <externalReferences>
    <externalReference r:id="rId3"/>
  </externalReferences>
  <definedNames>
    <definedName name="_xlnm.Print_Area" localSheetId="0">Hoja1!$A$1:$J$45</definedName>
    <definedName name="_xlnm.Print_Area" localSheetId="1">'Hoja1 (2)'!$A$1:$J$50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C15" i="2"/>
  <c r="J29" i="2" l="1"/>
  <c r="I29" i="2"/>
  <c r="I25" i="2"/>
  <c r="J29" i="1"/>
  <c r="I25" i="1"/>
  <c r="C16" i="1"/>
  <c r="C15" i="1"/>
  <c r="C14" i="1"/>
  <c r="I29" i="1"/>
</calcChain>
</file>

<file path=xl/sharedStrings.xml><?xml version="1.0" encoding="utf-8"?>
<sst xmlns="http://schemas.openxmlformats.org/spreadsheetml/2006/main" count="151" uniqueCount="96">
  <si>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</si>
  <si>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</si>
  <si>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</si>
  <si>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</si>
  <si>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</si>
  <si>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</si>
  <si>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</si>
  <si>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</si>
  <si>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</si>
  <si>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</si>
  <si>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</si>
  <si>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</si>
  <si>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</si>
  <si>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</si>
  <si>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</si>
  <si>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</si>
  <si>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</si>
  <si>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</si>
  <si>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</si>
  <si>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</si>
  <si>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</si>
  <si>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</si>
  <si>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</si>
  <si>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</si>
  <si>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</si>
  <si>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</si>
  <si>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</si>
  <si>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</si>
  <si>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</si>
  <si>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</si>
  <si>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</si>
  <si>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</si>
  <si>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</si>
  <si>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</si>
  <si>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</si>
  <si>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</si>
  <si>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</si>
  <si>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</si>
  <si>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</si>
  <si>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</si>
  <si>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</si>
  <si>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</si>
  <si>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Lineamientos para la Ejecución Presupuestaria 2019 del Gobierno General Nacional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</si>
  <si>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</si>
  <si>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</si>
  <si>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</si>
  <si>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</si>
  <si>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</si>
  <si>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</si>
  <si>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</si>
  <si>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</si>
  <si>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</si>
  <si>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</si>
  <si>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</si>
  <si>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Programació Indicativa Anual de las Metas Físicas-Financieras</t>
  </si>
  <si>
    <t>Impulsar el desarrollo y fortalecimiento de una cultura de ética, de transparencia e integridad, a través de la promoción de los valores éticos y morales en la administración pública.</t>
  </si>
  <si>
    <t>Para el 2025, ser una institución modelo por excelencia, que proporcione la ética y la tranparencia en la administración pública, contribuyendo a la prevención de la corrupción administrativa en el Estado Dominicano, valores necesarios para construir el desarrollo sostenible.</t>
  </si>
  <si>
    <t>1.1.1</t>
  </si>
  <si>
    <t>Promover a través de iniciativas y capacitaciones los temas sustantivos de ética y transparencia gubernamental.</t>
  </si>
  <si>
    <t>Servidores públicos y Ciudadania</t>
  </si>
  <si>
    <t>Lograr una administración pública con servidores comprometidos con la transparencia y la ética.</t>
  </si>
  <si>
    <t>02-Servidores públicos participan en actividades para el desarrollo y fomento en temas de ética y transparencia gubernamental.</t>
  </si>
  <si>
    <t>Los servidores publicos participan en las actividades para el desarrollo y fomento de la ética y la transparencia gubernamental, a traves de las comisiones de etica pública y los portales de transparencia y gobierno abierto, como instrumentos de prevencion de la corrupcion en la administración pública.</t>
  </si>
  <si>
    <t>Este informe contiene las actividades que fueron planificadas para cada trimestre en el año 2022, aun no se ha hecho el reporte de logros porque se solicita por parte de DIGEPRES a partir del primer trimestre 2022, 15 de abril aproximadamente se contara con las informaciones. 
En cuanto al presupuesto, se contaba en inicios (ultimo trimester del 2021, donde se avisan los techos de cada institución) con un techo presupuestario de RD$223,456,268, luego de una revisión, se nos fue otorgado RD$30,000 adicionales.</t>
  </si>
  <si>
    <t>No aplica.</t>
  </si>
  <si>
    <t xml:space="preserve">Presupuesto aprobado:  </t>
  </si>
  <si>
    <t xml:space="preserve">Presupuesto modificado: </t>
  </si>
  <si>
    <t>Total devengado:</t>
  </si>
  <si>
    <t>Ivan Cruz Dardenne</t>
  </si>
  <si>
    <t>Director de Planificación y Desarrollo</t>
  </si>
  <si>
    <t>0010-DIRECCIÓN GENERAL DE PRESUPUESTO</t>
  </si>
  <si>
    <t xml:space="preserve">	01-MINISTERIO DE HACIENDA</t>
  </si>
  <si>
    <t>0205-MINISTERIO DE HACIENDA</t>
  </si>
  <si>
    <t xml:space="preserve">5992-Instituciones del sector público no financiero que formulan y ejecutan sus presupuestos en base a productos	</t>
  </si>
  <si>
    <t>Porcentaje de instituciones que formulan presupuestos en base a productos</t>
  </si>
  <si>
    <t xml:space="preserve">5993-Instituciones del gobierno general nacional con seguimiento y evaluación presupuestaria en base a productos	</t>
  </si>
  <si>
    <t>20-Gestión del sistema presupuestario dominicano</t>
  </si>
  <si>
    <t>Programación Indicativa Anual de las Metas Físicas-Financieras</t>
  </si>
  <si>
    <t>0203-MINISTERIO DE DEFENSA</t>
  </si>
  <si>
    <t xml:space="preserve">	01-MINISTERIO DE DEFENSA</t>
  </si>
  <si>
    <t>0002-DIRECCION GENERAL DE LAS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</si>
  <si>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</si>
  <si>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</si>
  <si>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</si>
  <si>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</si>
  <si>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 xml:space="preserve">13- EDUCCION Y CAPACITACION MILITAR </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</si>
  <si>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</si>
  <si>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</si>
  <si>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Mantener el número de participantes en capacitación de formación técnica y profesional con una meta mínima de 21,000 estudiantes.</t>
  </si>
  <si>
    <t>6099 - Civiles y miltares reciben capacitación técnico vocacional</t>
  </si>
  <si>
    <t>Capacitación de los miembros de las Fuerzas Armadas y de la Policía Nacional y ciudadanos en general para ser dotados educación técnica y ser calificados con las competencias básicas que le permitan incorporarse al mercado laboral y productivo, inculcando en ellos una cultura de Emprendurismo para fortalecer de este modo el desarrollo social y económico del país.</t>
  </si>
  <si>
    <t xml:space="preserve">Para este producto se programó la capacitación técnico vocacional de 35,000 civiles y militares con un monto de RD 744,578,947.86, logrando una meta ejecutada de 22,510.00 civiles y militares, con un monto financiero de RD$744,578,947.86.  Alcanzando un cumplimiento del  100.00%, respectivamente, en la actualidad tenemos 27 escuelas a nivel nacional, 2 en terminacion,  las cuales tenemos un programa de capacitacion de  tecnicos.
Los talleres impartidos fueron de barbería, belleza, auxiliar contabilidad, costura, masaje corporal, maquillaje, electricidad residencial, electricidad industrial, refrigeración, corte y costura, auxiliar de farmacia, enfermería, ebanistería, locución y oratoria, auxiliar de peluquería, uñas acrílicas, inglés, repostería, hotelería y turismo, manualidades, condición de vehículos livianos, condición de vehículos pesado,  bisuterías, barbería, artes gráficas, bartender, secretariado  ejecutivo, plomería, panadería, masaje corporal, lencería del hogar, informática, decoración de ventos,  productor de invernaderos, francés, soldadura industrial. cosmetología, visitador a médico, cajero bancario, reparación, auxiliar de farmacia, elaboración de productos de limpieza, decoración de calipsos, reparación de celular, vendedor externo complementario, ventas y servicios, maquillista, piscicultura, defensa personal femenina, asistente odontológico, nutrición y dieta, fabricación y reparación de inversores, decoración de interior, artesania, mecanica industrial y CNC, mecanica diesel, mecanica automotriz y mecanica general. </t>
  </si>
  <si>
    <t>La planificación de la meta física fue modificada con la actuaización del Plan Estratégico Institucional donde debido a la pandemia del COVID-19 se redujo a 35,000 estudiantes que recibiran formación vocacional, del cual adjuntamos evidencia del PEI 2021-2024.</t>
  </si>
  <si>
    <t xml:space="preserve">1- Continuar con el programa de  capacitación al personal docente para la incorporacion a la docencia presencial  en  el primer y segundo semestre del  2022     </t>
  </si>
  <si>
    <t>Lineamientos para la Ejecución Presupuestaria 2022 del Gobierno General Nacional</t>
  </si>
  <si>
    <t xml:space="preserve"> 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</si>
</sst>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indexed="8"/>
      <name val="Calibri"/>
      <family val="2"/>
      <scheme val="minor"/>
    </font>
    <font>
      <sz val="9"/>
      <color indexed="8"/>
      <name val="Segoe UI"/>
      <family val="2"/>
    </font>
    <font>
      <sz val="8"/>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FFFF0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cellStyleXfs>
  <cellXfs count="10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6" fontId="16" fillId="10" borderId="28" xfId="0" applyNumberFormat="1" applyFont="1" applyFill="1" applyBorder="1" applyAlignment="1" applyProtection="1">
      <alignment horizontal="center" vertical="center" wrapText="1" readingOrder="1"/>
      <protection locked="0"/>
    </xf>
    <xf numFmtId="166" fontId="18" fillId="10" borderId="22" xfId="0" applyNumberFormat="1" applyFont="1" applyFill="1" applyBorder="1" applyAlignment="1" applyProtection="1">
      <alignment horizontal="center" vertical="center" wrapText="1" readingOrder="1"/>
      <protection locked="0"/>
    </xf>
    <xf numFmtId="0" fontId="16" fillId="10" borderId="24" xfId="0" applyFont="1" applyFill="1" applyBorder="1" applyAlignment="1" applyProtection="1">
      <alignment vertical="top" wrapText="1"/>
      <protection locked="0"/>
    </xf>
    <xf numFmtId="49" fontId="24" fillId="10" borderId="40" xfId="3" applyNumberFormat="1" applyFont="1" applyFill="1" applyBorder="1" applyAlignment="1">
      <alignment horizontal="center" vertical="center" wrapText="1"/>
    </xf>
    <xf numFmtId="0" fontId="16" fillId="9" borderId="24" xfId="0" applyFont="1" applyFill="1" applyBorder="1" applyAlignment="1" applyProtection="1">
      <alignment vertical="top" wrapText="1"/>
      <protection locked="0"/>
    </xf>
    <xf numFmtId="49" fontId="24" fillId="9" borderId="40" xfId="3" applyNumberFormat="1" applyFont="1" applyFill="1" applyBorder="1" applyAlignment="1">
      <alignment horizontal="center" vertical="center" wrapText="1"/>
    </xf>
    <xf numFmtId="166" fontId="16" fillId="9" borderId="28" xfId="0" applyNumberFormat="1" applyFont="1" applyFill="1" applyBorder="1" applyAlignment="1" applyProtection="1">
      <alignment horizontal="center" vertical="center" wrapText="1" readingOrder="1"/>
      <protection locked="0"/>
    </xf>
    <xf numFmtId="166" fontId="18" fillId="9" borderId="22" xfId="0" applyNumberFormat="1" applyFont="1" applyFill="1" applyBorder="1" applyAlignment="1" applyProtection="1">
      <alignment horizontal="center" vertical="center" wrapText="1" readingOrder="1"/>
      <protection locked="0"/>
    </xf>
    <xf numFmtId="49" fontId="20" fillId="10" borderId="19" xfId="0" quotePrefix="1" applyNumberFormat="1" applyFont="1" applyFill="1" applyBorder="1" applyAlignment="1" applyProtection="1">
      <alignment horizontal="left" vertical="center" wrapText="1"/>
      <protection locked="0"/>
    </xf>
    <xf numFmtId="49" fontId="20" fillId="10" borderId="20" xfId="0" quotePrefix="1" applyNumberFormat="1" applyFont="1" applyFill="1" applyBorder="1" applyAlignment="1" applyProtection="1">
      <alignment horizontal="left" vertical="center" wrapText="1"/>
      <protection locked="0"/>
    </xf>
    <xf numFmtId="49" fontId="20" fillId="10" borderId="21" xfId="0" quotePrefix="1" applyNumberFormat="1" applyFont="1" applyFill="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39" fontId="11" fillId="10" borderId="27" xfId="1" applyNumberFormat="1" applyFont="1" applyFill="1" applyBorder="1" applyAlignment="1" applyProtection="1">
      <alignment horizontal="center" vertical="center" wrapText="1" readingOrder="1"/>
      <protection locked="0"/>
    </xf>
    <xf numFmtId="39" fontId="11" fillId="1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10" borderId="25" xfId="1" applyNumberFormat="1" applyFont="1" applyFill="1" applyBorder="1" applyAlignment="1" applyProtection="1">
      <alignment horizontal="center" vertical="center" wrapText="1" readingOrder="1"/>
      <protection locked="0"/>
    </xf>
    <xf numFmtId="39" fontId="11" fillId="10" borderId="36" xfId="1" applyNumberFormat="1" applyFont="1" applyFill="1" applyBorder="1" applyAlignment="1" applyProtection="1">
      <alignment horizontal="center" vertical="center" wrapText="1" readingOrder="1"/>
      <protection locked="0"/>
    </xf>
    <xf numFmtId="39" fontId="11" fillId="1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13" fillId="0" borderId="0" xfId="0" applyFont="1" applyBorder="1" applyAlignment="1" applyProtection="1">
      <alignment horizontal="center"/>
      <protection locked="0"/>
    </xf>
    <xf numFmtId="0" fontId="21" fillId="0" borderId="22"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0" fontId="25" fillId="6" borderId="22" xfId="0" applyFont="1" applyFill="1" applyBorder="1" applyAlignment="1">
      <alignment horizontal="left" vertical="center" wrapText="1"/>
    </xf>
    <xf numFmtId="0" fontId="21" fillId="9" borderId="19" xfId="0" applyFont="1" applyFill="1" applyBorder="1" applyAlignment="1" applyProtection="1">
      <alignment horizontal="left" vertical="center" wrapText="1"/>
      <protection locked="0"/>
    </xf>
    <xf numFmtId="0" fontId="21" fillId="9" borderId="20" xfId="0" applyFont="1" applyFill="1" applyBorder="1" applyAlignment="1" applyProtection="1">
      <alignment horizontal="left" vertical="center" wrapText="1"/>
      <protection locked="0"/>
    </xf>
    <xf numFmtId="0" fontId="21" fillId="9" borderId="21" xfId="0" applyFont="1" applyFill="1" applyBorder="1" applyAlignment="1" applyProtection="1">
      <alignment horizontal="left" vertical="center" wrapText="1"/>
      <protection locked="0"/>
    </xf>
    <xf numFmtId="49" fontId="20" fillId="9" borderId="19" xfId="0" quotePrefix="1" applyNumberFormat="1" applyFont="1" applyFill="1" applyBorder="1" applyAlignment="1" applyProtection="1">
      <alignment horizontal="left" vertical="center" wrapText="1"/>
      <protection locked="0"/>
    </xf>
    <xf numFmtId="49" fontId="20" fillId="9" borderId="20" xfId="0" quotePrefix="1" applyNumberFormat="1" applyFont="1" applyFill="1" applyBorder="1" applyAlignment="1" applyProtection="1">
      <alignment horizontal="left" vertical="center" wrapText="1"/>
      <protection locked="0"/>
    </xf>
    <xf numFmtId="49" fontId="20" fillId="9" borderId="21" xfId="0" quotePrefix="1" applyNumberFormat="1" applyFont="1" applyFill="1" applyBorder="1" applyAlignment="1" applyProtection="1">
      <alignment horizontal="left" vertical="center" wrapText="1"/>
      <protection locked="0"/>
    </xf>
  </cellXfs>
  <cellStyles count="7">
    <cellStyle name="Millares" xfId="1" builtinId="3"/>
    <cellStyle name="Millares 2" xfId="4"/>
    <cellStyle name="Moneda 2" xfId="5"/>
    <cellStyle name="Normal" xfId="0" builtinId="0"/>
    <cellStyle name="Normal 2" xfId="3"/>
    <cellStyle name="Porcentaje" xfId="2" builtinId="5"/>
    <cellStyle name="Porcentaje 2" xfId="6"/>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rgb="FFFFFF0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rgb="FFFFFF0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xmlns=""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1">
          <a:extLst>
            <a:ext uri="{FF2B5EF4-FFF2-40B4-BE49-F238E27FC236}">
              <a16:creationId xmlns:a16="http://schemas.microsoft.com/office/drawing/2014/main" xmlns="" id="{844C9ACF-ED92-4DB8-9878-5D4D71B1A75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29" dataDxfId="27" headerRowBorderDxfId="28" tableBorderDxfId="26" totalsRowBorderDxfId="25">
  <autoFilter ref="A28:J29"/>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IF(G29&gt;0,G29/C29,0)</calculatedColumnFormula>
    </tableColumn>
    <tableColumn id="8" name="Financiero _x000a_(%) _x000a_H=F/D" dataDxfId="1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28:J29" totalsRowShown="0" headerRowDxfId="14" dataDxfId="12" headerRowBorderDxfId="13" tableBorderDxfId="11" totalsRowBorderDxfId="10">
  <autoFilter ref="A28:J29"/>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BreakPreview" topLeftCell="A21" zoomScaleNormal="100" zoomScaleSheetLayoutView="100" workbookViewId="0">
      <selection activeCell="B32" sqref="B32:J32"/>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0"/>
      <c r="B1" s="54" t="s">
        <v>54</v>
      </c>
      <c r="C1" s="55"/>
      <c r="D1" s="55"/>
      <c r="E1" s="55"/>
      <c r="F1" s="55"/>
      <c r="G1" s="55"/>
      <c r="H1" s="55"/>
      <c r="I1" s="55"/>
      <c r="J1" s="56"/>
      <c r="K1" s="1"/>
    </row>
    <row r="2" spans="1:11" ht="21.75" thickBot="1" x14ac:dyDescent="0.3">
      <c r="A2" s="21"/>
      <c r="B2" s="57" t="s">
        <v>0</v>
      </c>
      <c r="C2" s="58"/>
      <c r="D2" s="57" t="s">
        <v>1</v>
      </c>
      <c r="E2" s="59"/>
      <c r="F2" s="59"/>
      <c r="G2" s="58"/>
      <c r="H2" s="60"/>
      <c r="I2" s="2" t="s">
        <v>2</v>
      </c>
      <c r="J2" s="3" t="s">
        <v>3</v>
      </c>
      <c r="K2" s="1"/>
    </row>
    <row r="3" spans="1:11" ht="21.75" thickBot="1" x14ac:dyDescent="0.3">
      <c r="A3" s="22"/>
      <c r="B3" s="61" t="s">
        <v>4</v>
      </c>
      <c r="C3" s="62"/>
      <c r="D3" s="61" t="s">
        <v>42</v>
      </c>
      <c r="E3" s="62"/>
      <c r="F3" s="62"/>
      <c r="G3" s="62"/>
      <c r="H3" s="63"/>
      <c r="I3" s="4" t="s">
        <v>5</v>
      </c>
      <c r="J3" s="5">
        <v>0</v>
      </c>
      <c r="K3" s="1"/>
    </row>
    <row r="4" spans="1:11" x14ac:dyDescent="0.25">
      <c r="A4" s="64"/>
      <c r="B4" s="65"/>
      <c r="C4" s="65"/>
      <c r="D4" s="66"/>
      <c r="E4" s="66"/>
      <c r="F4" s="66"/>
      <c r="G4" s="66"/>
      <c r="H4" s="66"/>
      <c r="I4" s="65"/>
      <c r="J4" s="67"/>
      <c r="K4" s="1"/>
    </row>
    <row r="5" spans="1:11" ht="3" customHeight="1" x14ac:dyDescent="0.25">
      <c r="A5" s="48"/>
      <c r="B5" s="49"/>
      <c r="C5" s="49"/>
      <c r="D5" s="49"/>
      <c r="E5" s="49"/>
      <c r="F5" s="49"/>
      <c r="G5" s="49"/>
      <c r="H5" s="49"/>
      <c r="I5" s="49"/>
      <c r="J5" s="50"/>
      <c r="K5" s="1"/>
    </row>
    <row r="6" spans="1:11" ht="15.75" x14ac:dyDescent="0.25">
      <c r="A6" s="44" t="s">
        <v>6</v>
      </c>
      <c r="B6" s="45"/>
      <c r="C6" s="45"/>
      <c r="D6" s="45"/>
      <c r="E6" s="45"/>
      <c r="F6" s="45"/>
      <c r="G6" s="45"/>
      <c r="H6" s="45"/>
      <c r="I6" s="45"/>
      <c r="J6" s="46"/>
      <c r="K6" s="1"/>
    </row>
    <row r="7" spans="1:11" ht="15.75" x14ac:dyDescent="0.25">
      <c r="A7" s="51" t="s">
        <v>7</v>
      </c>
      <c r="B7" s="52"/>
      <c r="C7" s="52"/>
      <c r="D7" s="52"/>
      <c r="E7" s="52"/>
      <c r="F7" s="52"/>
      <c r="G7" s="52"/>
      <c r="H7" s="52"/>
      <c r="I7" s="52"/>
      <c r="J7" s="53"/>
      <c r="K7" s="1"/>
    </row>
    <row r="8" spans="1:11" x14ac:dyDescent="0.25">
      <c r="A8" s="6" t="s">
        <v>8</v>
      </c>
      <c r="B8" s="35" t="s">
        <v>72</v>
      </c>
      <c r="C8" s="36"/>
      <c r="D8" s="36"/>
      <c r="E8" s="36"/>
      <c r="F8" s="36"/>
      <c r="G8" s="36"/>
      <c r="H8" s="36"/>
      <c r="I8" s="36"/>
      <c r="J8" s="37"/>
      <c r="K8" s="1"/>
    </row>
    <row r="9" spans="1:11" x14ac:dyDescent="0.25">
      <c r="A9" s="23" t="s">
        <v>38</v>
      </c>
      <c r="B9" s="35" t="s">
        <v>71</v>
      </c>
      <c r="C9" s="36"/>
      <c r="D9" s="36"/>
      <c r="E9" s="36"/>
      <c r="F9" s="36"/>
      <c r="G9" s="36"/>
      <c r="H9" s="36"/>
      <c r="I9" s="36"/>
      <c r="J9" s="37"/>
      <c r="K9" s="1"/>
    </row>
    <row r="10" spans="1:11" x14ac:dyDescent="0.25">
      <c r="A10" s="23" t="s">
        <v>39</v>
      </c>
      <c r="B10" s="35" t="s">
        <v>70</v>
      </c>
      <c r="C10" s="36"/>
      <c r="D10" s="36"/>
      <c r="E10" s="36"/>
      <c r="F10" s="36"/>
      <c r="G10" s="36"/>
      <c r="H10" s="36"/>
      <c r="I10" s="36"/>
      <c r="J10" s="37"/>
      <c r="K10" s="1"/>
    </row>
    <row r="11" spans="1:11" ht="30.75" customHeight="1" x14ac:dyDescent="0.25">
      <c r="A11" s="6" t="s">
        <v>9</v>
      </c>
      <c r="B11" s="38" t="s">
        <v>55</v>
      </c>
      <c r="C11" s="39"/>
      <c r="D11" s="39"/>
      <c r="E11" s="39"/>
      <c r="F11" s="39"/>
      <c r="G11" s="39"/>
      <c r="H11" s="39"/>
      <c r="I11" s="39"/>
      <c r="J11" s="40"/>
    </row>
    <row r="12" spans="1:11" ht="42.75" customHeight="1" x14ac:dyDescent="0.25">
      <c r="A12" s="6" t="s">
        <v>10</v>
      </c>
      <c r="B12" s="41" t="s">
        <v>56</v>
      </c>
      <c r="C12" s="42"/>
      <c r="D12" s="42"/>
      <c r="E12" s="42"/>
      <c r="F12" s="42"/>
      <c r="G12" s="42"/>
      <c r="H12" s="42"/>
      <c r="I12" s="42"/>
      <c r="J12" s="43"/>
    </row>
    <row r="13" spans="1:11" ht="15.75" x14ac:dyDescent="0.25">
      <c r="A13" s="44" t="s">
        <v>11</v>
      </c>
      <c r="B13" s="45"/>
      <c r="C13" s="45"/>
      <c r="D13" s="45"/>
      <c r="E13" s="45"/>
      <c r="F13" s="45"/>
      <c r="G13" s="45"/>
      <c r="H13" s="45"/>
      <c r="I13" s="45"/>
      <c r="J13" s="46"/>
    </row>
    <row r="14" spans="1:11" ht="27.75" customHeight="1" x14ac:dyDescent="0.25">
      <c r="A14" s="6" t="s">
        <v>12</v>
      </c>
      <c r="B14" s="24">
        <v>1</v>
      </c>
      <c r="C14" s="47" t="str">
        <f>IFERROR(VLOOKUP(B14,'[1]Validacion datos'!A2:B5,2,FALSE),"")</f>
        <v>DESARROLLO INSTITUCIONAL</v>
      </c>
      <c r="D14" s="47"/>
      <c r="E14" s="47"/>
      <c r="F14" s="47"/>
      <c r="G14" s="47"/>
      <c r="H14" s="47"/>
      <c r="I14" s="47"/>
      <c r="J14" s="47"/>
    </row>
    <row r="15" spans="1:11" ht="26.25" customHeight="1" x14ac:dyDescent="0.25">
      <c r="A15" s="6" t="s">
        <v>13</v>
      </c>
      <c r="B15" s="9">
        <v>1.1000000000000001</v>
      </c>
      <c r="C15" s="47" t="str">
        <f>IFERROR(VLOOKUP(B15,'[1]Validacion datos'!A8:B26,2,FALSE),"")</f>
        <v>Administración pública transparente, eficiente y orientada</v>
      </c>
      <c r="D15" s="47"/>
      <c r="E15" s="47"/>
      <c r="F15" s="47"/>
      <c r="G15" s="47"/>
      <c r="H15" s="47"/>
      <c r="I15" s="47"/>
      <c r="J15" s="47"/>
    </row>
    <row r="16" spans="1:11" ht="31.5" customHeight="1" x14ac:dyDescent="0.25">
      <c r="A16" s="6" t="s">
        <v>14</v>
      </c>
      <c r="B16" s="10" t="s">
        <v>57</v>
      </c>
      <c r="C16" s="47"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47"/>
      <c r="E16" s="47"/>
      <c r="F16" s="47"/>
      <c r="G16" s="47"/>
      <c r="H16" s="47"/>
      <c r="I16" s="47"/>
      <c r="J16" s="47"/>
    </row>
    <row r="17" spans="1:11" ht="15.75" x14ac:dyDescent="0.25">
      <c r="A17" s="44" t="s">
        <v>15</v>
      </c>
      <c r="B17" s="45"/>
      <c r="C17" s="45"/>
      <c r="D17" s="45"/>
      <c r="E17" s="45"/>
      <c r="F17" s="45"/>
      <c r="G17" s="45"/>
      <c r="H17" s="45"/>
      <c r="I17" s="45"/>
      <c r="J17" s="46"/>
    </row>
    <row r="18" spans="1:11" ht="29.25" customHeight="1" x14ac:dyDescent="0.25">
      <c r="A18" s="6" t="s">
        <v>16</v>
      </c>
      <c r="B18" s="68" t="s">
        <v>76</v>
      </c>
      <c r="C18" s="68"/>
      <c r="D18" s="68"/>
      <c r="E18" s="68"/>
      <c r="F18" s="68"/>
      <c r="G18" s="68"/>
      <c r="H18" s="68"/>
      <c r="I18" s="68"/>
      <c r="J18" s="69"/>
    </row>
    <row r="19" spans="1:11" ht="33" customHeight="1" x14ac:dyDescent="0.25">
      <c r="A19" s="11" t="s">
        <v>17</v>
      </c>
      <c r="B19" s="42" t="s">
        <v>58</v>
      </c>
      <c r="C19" s="42"/>
      <c r="D19" s="42"/>
      <c r="E19" s="42"/>
      <c r="F19" s="42"/>
      <c r="G19" s="42"/>
      <c r="H19" s="42"/>
      <c r="I19" s="42"/>
      <c r="J19" s="43"/>
    </row>
    <row r="20" spans="1:11" ht="34.5" customHeight="1" x14ac:dyDescent="0.25">
      <c r="A20" s="11" t="s">
        <v>18</v>
      </c>
      <c r="B20" s="42" t="s">
        <v>59</v>
      </c>
      <c r="C20" s="42"/>
      <c r="D20" s="42"/>
      <c r="E20" s="42"/>
      <c r="F20" s="42"/>
      <c r="G20" s="42"/>
      <c r="H20" s="42"/>
      <c r="I20" s="42"/>
      <c r="J20" s="43"/>
    </row>
    <row r="21" spans="1:11" ht="35.25" customHeight="1" x14ac:dyDescent="0.25">
      <c r="A21" s="11" t="s">
        <v>40</v>
      </c>
      <c r="B21" s="42" t="s">
        <v>60</v>
      </c>
      <c r="C21" s="42"/>
      <c r="D21" s="42"/>
      <c r="E21" s="42"/>
      <c r="F21" s="42"/>
      <c r="G21" s="42"/>
      <c r="H21" s="42"/>
      <c r="I21" s="42"/>
      <c r="J21" s="43"/>
      <c r="K21" s="1"/>
    </row>
    <row r="22" spans="1:11" ht="15.75" x14ac:dyDescent="0.25">
      <c r="A22" s="44" t="s">
        <v>19</v>
      </c>
      <c r="B22" s="45"/>
      <c r="C22" s="45"/>
      <c r="D22" s="45"/>
      <c r="E22" s="45"/>
      <c r="F22" s="45"/>
      <c r="G22" s="45"/>
      <c r="H22" s="45"/>
      <c r="I22" s="45"/>
      <c r="J22" s="46"/>
    </row>
    <row r="23" spans="1:11" ht="15.75" x14ac:dyDescent="0.25">
      <c r="A23" s="51" t="s">
        <v>20</v>
      </c>
      <c r="B23" s="52"/>
      <c r="C23" s="52"/>
      <c r="D23" s="52"/>
      <c r="E23" s="52"/>
      <c r="F23" s="52"/>
      <c r="G23" s="52"/>
      <c r="H23" s="52"/>
      <c r="I23" s="52"/>
      <c r="J23" s="53"/>
      <c r="K23" s="1"/>
    </row>
    <row r="24" spans="1:11" ht="15" customHeight="1" x14ac:dyDescent="0.25">
      <c r="A24" s="80" t="s">
        <v>21</v>
      </c>
      <c r="B24" s="81"/>
      <c r="C24" s="82" t="s">
        <v>22</v>
      </c>
      <c r="D24" s="84"/>
      <c r="E24" s="84"/>
      <c r="F24" s="84" t="s">
        <v>23</v>
      </c>
      <c r="G24" s="84"/>
      <c r="H24" s="81"/>
      <c r="I24" s="82" t="s">
        <v>24</v>
      </c>
      <c r="J24" s="83"/>
    </row>
    <row r="25" spans="1:11" x14ac:dyDescent="0.25">
      <c r="A25" s="70">
        <v>203925855</v>
      </c>
      <c r="B25" s="71"/>
      <c r="C25" s="77">
        <v>203925855</v>
      </c>
      <c r="D25" s="78"/>
      <c r="E25" s="79"/>
      <c r="F25" s="77">
        <v>20883537.920000002</v>
      </c>
      <c r="G25" s="78"/>
      <c r="H25" s="79"/>
      <c r="I25" s="72">
        <f>+IF(F25&gt;0,F25/C25,0)</f>
        <v>0.1024075045314877</v>
      </c>
      <c r="J25" s="73"/>
    </row>
    <row r="26" spans="1:11" ht="15.75" x14ac:dyDescent="0.25">
      <c r="A26" s="51" t="s">
        <v>25</v>
      </c>
      <c r="B26" s="52"/>
      <c r="C26" s="52"/>
      <c r="D26" s="52"/>
      <c r="E26" s="52"/>
      <c r="F26" s="52"/>
      <c r="G26" s="52"/>
      <c r="H26" s="52"/>
      <c r="I26" s="52"/>
      <c r="J26" s="53"/>
      <c r="K26" s="1"/>
    </row>
    <row r="27" spans="1:11" x14ac:dyDescent="0.25">
      <c r="A27" s="7"/>
      <c r="B27"/>
      <c r="C27" s="74" t="s">
        <v>26</v>
      </c>
      <c r="D27" s="75"/>
      <c r="E27" s="74" t="s">
        <v>47</v>
      </c>
      <c r="F27" s="75"/>
      <c r="G27" s="74" t="s">
        <v>41</v>
      </c>
      <c r="H27" s="74"/>
      <c r="I27" s="74" t="s">
        <v>27</v>
      </c>
      <c r="J27" s="76"/>
    </row>
    <row r="28" spans="1:11" ht="38.25" x14ac:dyDescent="0.25">
      <c r="A28" s="12" t="s">
        <v>28</v>
      </c>
      <c r="B28" s="13" t="s">
        <v>29</v>
      </c>
      <c r="C28" s="13" t="s">
        <v>43</v>
      </c>
      <c r="D28" s="13" t="s">
        <v>44</v>
      </c>
      <c r="E28" s="13" t="s">
        <v>48</v>
      </c>
      <c r="F28" s="13" t="s">
        <v>49</v>
      </c>
      <c r="G28" s="13" t="s">
        <v>50</v>
      </c>
      <c r="H28" s="13" t="s">
        <v>51</v>
      </c>
      <c r="I28" s="13" t="s">
        <v>52</v>
      </c>
      <c r="J28" s="14" t="s">
        <v>53</v>
      </c>
    </row>
    <row r="29" spans="1:11" ht="60" x14ac:dyDescent="0.25">
      <c r="A29" s="29" t="s">
        <v>73</v>
      </c>
      <c r="B29" s="30" t="s">
        <v>74</v>
      </c>
      <c r="C29" s="15">
        <v>212</v>
      </c>
      <c r="D29" s="27">
        <v>203925855</v>
      </c>
      <c r="E29" s="15">
        <v>212</v>
      </c>
      <c r="F29" s="27">
        <v>203925855</v>
      </c>
      <c r="G29" s="16"/>
      <c r="H29" s="27">
        <v>20883537.920000002</v>
      </c>
      <c r="I29" s="17">
        <f>IF(G29&gt;0,G29/C29,0)</f>
        <v>0</v>
      </c>
      <c r="J29" s="18">
        <f>IF(H29&gt;0,H29/D29,0)</f>
        <v>0.1024075045314877</v>
      </c>
    </row>
    <row r="30" spans="1:11" ht="15.75" x14ac:dyDescent="0.25">
      <c r="A30" s="44" t="s">
        <v>30</v>
      </c>
      <c r="B30" s="45"/>
      <c r="C30" s="45"/>
      <c r="D30" s="45"/>
      <c r="E30" s="45"/>
      <c r="F30" s="45"/>
      <c r="G30" s="45"/>
      <c r="H30" s="45"/>
      <c r="I30" s="45"/>
      <c r="J30" s="46"/>
    </row>
    <row r="31" spans="1:11" ht="15.75" x14ac:dyDescent="0.25">
      <c r="A31" s="51" t="s">
        <v>31</v>
      </c>
      <c r="B31" s="52"/>
      <c r="C31" s="52"/>
      <c r="D31" s="52"/>
      <c r="E31" s="52"/>
      <c r="F31" s="52"/>
      <c r="G31" s="52"/>
      <c r="H31" s="52"/>
      <c r="I31" s="52"/>
      <c r="J31" s="53"/>
      <c r="K31" s="1"/>
    </row>
    <row r="32" spans="1:11" ht="15" customHeight="1" x14ac:dyDescent="0.25">
      <c r="A32" s="19" t="s">
        <v>32</v>
      </c>
      <c r="B32" s="68" t="s">
        <v>61</v>
      </c>
      <c r="C32" s="68"/>
      <c r="D32" s="68"/>
      <c r="E32" s="68"/>
      <c r="F32" s="68"/>
      <c r="G32" s="68"/>
      <c r="H32" s="68"/>
      <c r="I32" s="68"/>
      <c r="J32" s="69"/>
    </row>
    <row r="33" spans="1:11" ht="51" customHeight="1" x14ac:dyDescent="0.25">
      <c r="A33" s="19" t="s">
        <v>33</v>
      </c>
      <c r="B33" s="42" t="s">
        <v>62</v>
      </c>
      <c r="C33" s="42"/>
      <c r="D33" s="42"/>
      <c r="E33" s="42"/>
      <c r="F33" s="42"/>
      <c r="G33" s="42"/>
      <c r="H33" s="42"/>
      <c r="I33" s="42"/>
      <c r="J33" s="43"/>
    </row>
    <row r="34" spans="1:11" ht="85.5" customHeight="1" x14ac:dyDescent="0.25">
      <c r="A34" s="19" t="s">
        <v>34</v>
      </c>
      <c r="B34" s="42" t="s">
        <v>63</v>
      </c>
      <c r="C34" s="42"/>
      <c r="D34" s="42"/>
      <c r="E34" s="42"/>
      <c r="F34" s="42"/>
      <c r="G34" s="42"/>
      <c r="H34" s="42"/>
      <c r="I34" s="42"/>
      <c r="J34" s="43"/>
    </row>
    <row r="35" spans="1:11" ht="30" x14ac:dyDescent="0.25">
      <c r="A35" s="19" t="s">
        <v>35</v>
      </c>
      <c r="B35" s="42" t="s">
        <v>64</v>
      </c>
      <c r="C35" s="42"/>
      <c r="D35" s="42"/>
      <c r="E35" s="42"/>
      <c r="F35" s="42"/>
      <c r="G35" s="42"/>
      <c r="H35" s="42"/>
      <c r="I35" s="42"/>
      <c r="J35" s="43"/>
    </row>
    <row r="36" spans="1:11" ht="15.75" x14ac:dyDescent="0.25">
      <c r="A36" s="44" t="s">
        <v>36</v>
      </c>
      <c r="B36" s="45"/>
      <c r="C36" s="45"/>
      <c r="D36" s="45"/>
      <c r="E36" s="45"/>
      <c r="F36" s="45"/>
      <c r="G36" s="45"/>
      <c r="H36" s="45"/>
      <c r="I36" s="45"/>
      <c r="J36" s="46"/>
    </row>
    <row r="37" spans="1:11" ht="15.75" x14ac:dyDescent="0.25">
      <c r="A37" s="87" t="s">
        <v>37</v>
      </c>
      <c r="B37" s="88"/>
      <c r="C37" s="88"/>
      <c r="D37" s="88"/>
      <c r="E37" s="88"/>
      <c r="F37" s="88"/>
      <c r="G37" s="88"/>
      <c r="H37" s="88"/>
      <c r="I37" s="88"/>
      <c r="J37" s="89"/>
      <c r="K37" s="1"/>
    </row>
    <row r="38" spans="1:11" ht="27.75" customHeight="1" x14ac:dyDescent="0.25">
      <c r="A38" s="90" t="s">
        <v>45</v>
      </c>
      <c r="B38" s="91"/>
      <c r="C38" s="91"/>
      <c r="D38" s="91"/>
      <c r="E38" s="91"/>
      <c r="F38" s="91"/>
      <c r="G38" s="91"/>
      <c r="H38" s="91"/>
      <c r="I38" s="91"/>
      <c r="J38" s="92"/>
    </row>
    <row r="39" spans="1:11" ht="27.75" customHeight="1" x14ac:dyDescent="0.25">
      <c r="A39" s="25"/>
      <c r="B39" s="25"/>
      <c r="C39" s="25"/>
      <c r="D39" s="25"/>
      <c r="E39" s="25"/>
      <c r="F39" s="25"/>
      <c r="G39" s="25"/>
      <c r="H39" s="25"/>
      <c r="I39" s="25"/>
      <c r="J39" s="25"/>
    </row>
    <row r="40" spans="1:11" ht="30.75" customHeight="1" x14ac:dyDescent="0.25">
      <c r="A40" s="93" t="s">
        <v>46</v>
      </c>
      <c r="B40" s="93"/>
      <c r="C40" s="93"/>
      <c r="D40" s="93"/>
      <c r="E40" s="93"/>
      <c r="F40" s="93"/>
      <c r="G40" s="93"/>
      <c r="H40" s="93"/>
      <c r="I40" s="93"/>
      <c r="J40" s="93"/>
    </row>
    <row r="41" spans="1:11" ht="15.75" thickBot="1" x14ac:dyDescent="0.3">
      <c r="G41" s="85"/>
      <c r="H41" s="85"/>
      <c r="I41" s="85"/>
      <c r="J41" s="85"/>
    </row>
    <row r="42" spans="1:11" x14ac:dyDescent="0.25">
      <c r="A42" s="26" t="s">
        <v>65</v>
      </c>
      <c r="B42" s="28">
        <v>203925855</v>
      </c>
      <c r="G42" s="86" t="s">
        <v>68</v>
      </c>
      <c r="H42" s="86"/>
      <c r="I42" s="86"/>
      <c r="J42" s="86"/>
    </row>
    <row r="43" spans="1:11" x14ac:dyDescent="0.25">
      <c r="A43" s="26" t="s">
        <v>66</v>
      </c>
      <c r="B43" s="28">
        <v>203925855</v>
      </c>
      <c r="G43" s="86" t="s">
        <v>69</v>
      </c>
      <c r="H43" s="86"/>
      <c r="I43" s="86"/>
      <c r="J43" s="86"/>
    </row>
    <row r="44" spans="1:11" x14ac:dyDescent="0.25">
      <c r="A44" s="26" t="s">
        <v>67</v>
      </c>
      <c r="B44" s="28">
        <v>20883537.920000002</v>
      </c>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xWindow="249" yWindow="880"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D28:D29 F28:F29 B42:B43"/>
    <dataValidation allowBlank="1" showInputMessage="1" showErrorMessage="1" prompt="Meta anual del indicador" sqref="C28:C29 E28:E29"/>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2" orientation="portrait" r:id="rId1"/>
  <ignoredErrors>
    <ignoredError sqref="I29:J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topLeftCell="A43" zoomScaleNormal="100" zoomScaleSheetLayoutView="100" workbookViewId="0">
      <selection activeCell="B11" sqref="B11:J11"/>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0"/>
      <c r="B1" s="54" t="s">
        <v>77</v>
      </c>
      <c r="C1" s="55"/>
      <c r="D1" s="55"/>
      <c r="E1" s="55"/>
      <c r="F1" s="55"/>
      <c r="G1" s="55"/>
      <c r="H1" s="55"/>
      <c r="I1" s="55"/>
      <c r="J1" s="56"/>
      <c r="K1" s="1"/>
    </row>
    <row r="2" spans="1:11" ht="21.75" thickBot="1" x14ac:dyDescent="0.3">
      <c r="A2" s="21"/>
      <c r="B2" s="57" t="s">
        <v>0</v>
      </c>
      <c r="C2" s="58"/>
      <c r="D2" s="57" t="s">
        <v>1</v>
      </c>
      <c r="E2" s="59"/>
      <c r="F2" s="59"/>
      <c r="G2" s="58"/>
      <c r="H2" s="60"/>
      <c r="I2" s="2" t="s">
        <v>2</v>
      </c>
      <c r="J2" s="3" t="s">
        <v>3</v>
      </c>
      <c r="K2" s="1"/>
    </row>
    <row r="3" spans="1:11" ht="21.75" thickBot="1" x14ac:dyDescent="0.3">
      <c r="A3" s="22"/>
      <c r="B3" s="61" t="s">
        <v>4</v>
      </c>
      <c r="C3" s="62"/>
      <c r="D3" s="61" t="s">
        <v>94</v>
      </c>
      <c r="E3" s="62"/>
      <c r="F3" s="62"/>
      <c r="G3" s="62"/>
      <c r="H3" s="63"/>
      <c r="I3" s="4" t="s">
        <v>95</v>
      </c>
      <c r="J3" s="5">
        <v>0</v>
      </c>
      <c r="K3" s="1"/>
    </row>
    <row r="4" spans="1:11" x14ac:dyDescent="0.25">
      <c r="A4" s="64"/>
      <c r="B4" s="65"/>
      <c r="C4" s="65"/>
      <c r="D4" s="66"/>
      <c r="E4" s="66"/>
      <c r="F4" s="66"/>
      <c r="G4" s="66"/>
      <c r="H4" s="66"/>
      <c r="I4" s="65"/>
      <c r="J4" s="67"/>
      <c r="K4" s="1"/>
    </row>
    <row r="5" spans="1:11" ht="3" customHeight="1" x14ac:dyDescent="0.25">
      <c r="A5" s="48"/>
      <c r="B5" s="49"/>
      <c r="C5" s="49"/>
      <c r="D5" s="49"/>
      <c r="E5" s="49"/>
      <c r="F5" s="49"/>
      <c r="G5" s="49"/>
      <c r="H5" s="49"/>
      <c r="I5" s="49"/>
      <c r="J5" s="50"/>
      <c r="K5" s="1"/>
    </row>
    <row r="6" spans="1:11" ht="15.75" x14ac:dyDescent="0.25">
      <c r="A6" s="44" t="s">
        <v>6</v>
      </c>
      <c r="B6" s="45"/>
      <c r="C6" s="45"/>
      <c r="D6" s="45"/>
      <c r="E6" s="45"/>
      <c r="F6" s="45"/>
      <c r="G6" s="45"/>
      <c r="H6" s="45"/>
      <c r="I6" s="45"/>
      <c r="J6" s="46"/>
      <c r="K6" s="1"/>
    </row>
    <row r="7" spans="1:11" ht="15.75" x14ac:dyDescent="0.25">
      <c r="A7" s="51" t="s">
        <v>7</v>
      </c>
      <c r="B7" s="52"/>
      <c r="C7" s="52"/>
      <c r="D7" s="52"/>
      <c r="E7" s="52"/>
      <c r="F7" s="52"/>
      <c r="G7" s="52"/>
      <c r="H7" s="52"/>
      <c r="I7" s="52"/>
      <c r="J7" s="53"/>
      <c r="K7" s="1"/>
    </row>
    <row r="8" spans="1:11" x14ac:dyDescent="0.25">
      <c r="A8" s="6" t="s">
        <v>8</v>
      </c>
      <c r="B8" s="106" t="s">
        <v>78</v>
      </c>
      <c r="C8" s="107"/>
      <c r="D8" s="107"/>
      <c r="E8" s="107"/>
      <c r="F8" s="107"/>
      <c r="G8" s="107"/>
      <c r="H8" s="107"/>
      <c r="I8" s="107"/>
      <c r="J8" s="108"/>
      <c r="K8" s="1"/>
    </row>
    <row r="9" spans="1:11" x14ac:dyDescent="0.25">
      <c r="A9" s="23" t="s">
        <v>38</v>
      </c>
      <c r="B9" s="106" t="s">
        <v>79</v>
      </c>
      <c r="C9" s="107"/>
      <c r="D9" s="107"/>
      <c r="E9" s="107"/>
      <c r="F9" s="107"/>
      <c r="G9" s="107"/>
      <c r="H9" s="107"/>
      <c r="I9" s="107"/>
      <c r="J9" s="108"/>
      <c r="K9" s="1"/>
    </row>
    <row r="10" spans="1:11" x14ac:dyDescent="0.25">
      <c r="A10" s="23" t="s">
        <v>39</v>
      </c>
      <c r="B10" s="106" t="s">
        <v>80</v>
      </c>
      <c r="C10" s="107"/>
      <c r="D10" s="107"/>
      <c r="E10" s="107"/>
      <c r="F10" s="107"/>
      <c r="G10" s="107"/>
      <c r="H10" s="107"/>
      <c r="I10" s="107"/>
      <c r="J10" s="108"/>
      <c r="K10" s="1"/>
    </row>
    <row r="11" spans="1:11" ht="64.5" customHeight="1" x14ac:dyDescent="0.25">
      <c r="A11" s="6" t="s">
        <v>9</v>
      </c>
      <c r="B11" s="95" t="s">
        <v>81</v>
      </c>
      <c r="C11" s="95"/>
      <c r="D11" s="95"/>
      <c r="E11" s="95"/>
      <c r="F11" s="95"/>
      <c r="G11" s="95"/>
      <c r="H11" s="95"/>
      <c r="I11" s="95"/>
      <c r="J11" s="95"/>
    </row>
    <row r="12" spans="1:11" ht="48.75" customHeight="1" x14ac:dyDescent="0.25">
      <c r="A12" s="6" t="s">
        <v>10</v>
      </c>
      <c r="B12" s="95" t="s">
        <v>82</v>
      </c>
      <c r="C12" s="95"/>
      <c r="D12" s="95"/>
      <c r="E12" s="95"/>
      <c r="F12" s="95"/>
      <c r="G12" s="95"/>
      <c r="H12" s="95"/>
      <c r="I12" s="95"/>
      <c r="J12" s="95"/>
    </row>
    <row r="13" spans="1:11" ht="15.75" x14ac:dyDescent="0.25">
      <c r="A13" s="44" t="s">
        <v>11</v>
      </c>
      <c r="B13" s="45"/>
      <c r="C13" s="45"/>
      <c r="D13" s="45"/>
      <c r="E13" s="45"/>
      <c r="F13" s="45"/>
      <c r="G13" s="45"/>
      <c r="H13" s="45"/>
      <c r="I13" s="45"/>
      <c r="J13" s="46"/>
    </row>
    <row r="14" spans="1:11" ht="27.75" customHeight="1" x14ac:dyDescent="0.25">
      <c r="A14" s="6" t="s">
        <v>12</v>
      </c>
      <c r="B14" s="24">
        <v>3</v>
      </c>
      <c r="C14" s="47" t="s">
        <v>83</v>
      </c>
      <c r="D14" s="47"/>
      <c r="E14" s="47"/>
      <c r="F14" s="47"/>
      <c r="G14" s="47"/>
      <c r="H14" s="47"/>
      <c r="I14" s="47"/>
      <c r="J14" s="47"/>
    </row>
    <row r="15" spans="1:11" ht="26.25" customHeight="1" x14ac:dyDescent="0.25">
      <c r="A15" s="6" t="s">
        <v>13</v>
      </c>
      <c r="B15" s="9">
        <v>3.4</v>
      </c>
      <c r="C15" s="47" t="str">
        <f>IFERROR(VLOOKUP(B15,'[1]Validacion datos'!A8:B26,2,FALSE),"")</f>
        <v>Empleos suficientes y dignos</v>
      </c>
      <c r="D15" s="47"/>
      <c r="E15" s="47"/>
      <c r="F15" s="47"/>
      <c r="G15" s="47"/>
      <c r="H15" s="47"/>
      <c r="I15" s="47"/>
      <c r="J15" s="47"/>
    </row>
    <row r="16" spans="1:11" ht="31.5" customHeight="1" x14ac:dyDescent="0.25">
      <c r="A16" s="6" t="s">
        <v>14</v>
      </c>
      <c r="B16" s="10" t="s">
        <v>84</v>
      </c>
      <c r="C16" s="102"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102"/>
      <c r="E16" s="102"/>
      <c r="F16" s="102"/>
      <c r="G16" s="102"/>
      <c r="H16" s="102"/>
      <c r="I16" s="102"/>
      <c r="J16" s="102"/>
    </row>
    <row r="17" spans="1:11" ht="15.75" x14ac:dyDescent="0.25">
      <c r="A17" s="44" t="s">
        <v>15</v>
      </c>
      <c r="B17" s="45"/>
      <c r="C17" s="45"/>
      <c r="D17" s="45"/>
      <c r="E17" s="45"/>
      <c r="F17" s="45"/>
      <c r="G17" s="45"/>
      <c r="H17" s="45"/>
      <c r="I17" s="45"/>
      <c r="J17" s="46"/>
    </row>
    <row r="18" spans="1:11" ht="29.25" customHeight="1" x14ac:dyDescent="0.25">
      <c r="A18" s="6" t="s">
        <v>16</v>
      </c>
      <c r="B18" s="103" t="s">
        <v>85</v>
      </c>
      <c r="C18" s="104"/>
      <c r="D18" s="104"/>
      <c r="E18" s="104"/>
      <c r="F18" s="104"/>
      <c r="G18" s="104"/>
      <c r="H18" s="104"/>
      <c r="I18" s="104"/>
      <c r="J18" s="105"/>
    </row>
    <row r="19" spans="1:11" ht="46.5" customHeight="1" x14ac:dyDescent="0.25">
      <c r="A19" s="11" t="s">
        <v>17</v>
      </c>
      <c r="B19" s="95" t="s">
        <v>86</v>
      </c>
      <c r="C19" s="95"/>
      <c r="D19" s="95"/>
      <c r="E19" s="95"/>
      <c r="F19" s="95"/>
      <c r="G19" s="95"/>
      <c r="H19" s="95"/>
      <c r="I19" s="95"/>
      <c r="J19" s="95"/>
    </row>
    <row r="20" spans="1:11" ht="34.5" customHeight="1" x14ac:dyDescent="0.25">
      <c r="A20" s="11" t="s">
        <v>18</v>
      </c>
      <c r="B20" s="95" t="s">
        <v>87</v>
      </c>
      <c r="C20" s="95"/>
      <c r="D20" s="95"/>
      <c r="E20" s="95"/>
      <c r="F20" s="95"/>
      <c r="G20" s="95"/>
      <c r="H20" s="95"/>
      <c r="I20" s="95"/>
      <c r="J20" s="95"/>
    </row>
    <row r="21" spans="1:11" ht="35.25" customHeight="1" x14ac:dyDescent="0.25">
      <c r="A21" s="11" t="s">
        <v>40</v>
      </c>
      <c r="B21" s="95" t="s">
        <v>88</v>
      </c>
      <c r="C21" s="95"/>
      <c r="D21" s="95"/>
      <c r="E21" s="95"/>
      <c r="F21" s="95"/>
      <c r="G21" s="95"/>
      <c r="H21" s="95"/>
      <c r="I21" s="95"/>
      <c r="J21" s="95"/>
      <c r="K21" s="1"/>
    </row>
    <row r="22" spans="1:11" ht="15.75" x14ac:dyDescent="0.25">
      <c r="A22" s="44" t="s">
        <v>19</v>
      </c>
      <c r="B22" s="45"/>
      <c r="C22" s="45"/>
      <c r="D22" s="45"/>
      <c r="E22" s="45"/>
      <c r="F22" s="45"/>
      <c r="G22" s="45"/>
      <c r="H22" s="45"/>
      <c r="I22" s="45"/>
      <c r="J22" s="46"/>
    </row>
    <row r="23" spans="1:11" ht="15.75" x14ac:dyDescent="0.25">
      <c r="A23" s="51" t="s">
        <v>20</v>
      </c>
      <c r="B23" s="52"/>
      <c r="C23" s="52"/>
      <c r="D23" s="52"/>
      <c r="E23" s="52"/>
      <c r="F23" s="52"/>
      <c r="G23" s="52"/>
      <c r="H23" s="52"/>
      <c r="I23" s="52"/>
      <c r="J23" s="53"/>
      <c r="K23" s="1"/>
    </row>
    <row r="24" spans="1:11" ht="15" customHeight="1" x14ac:dyDescent="0.25">
      <c r="A24" s="80" t="s">
        <v>21</v>
      </c>
      <c r="B24" s="81"/>
      <c r="C24" s="82" t="s">
        <v>22</v>
      </c>
      <c r="D24" s="84"/>
      <c r="E24" s="84"/>
      <c r="F24" s="84" t="s">
        <v>23</v>
      </c>
      <c r="G24" s="84"/>
      <c r="H24" s="81"/>
      <c r="I24" s="82" t="s">
        <v>24</v>
      </c>
      <c r="J24" s="83"/>
    </row>
    <row r="25" spans="1:11" x14ac:dyDescent="0.25">
      <c r="A25" s="97">
        <v>660326493</v>
      </c>
      <c r="B25" s="98"/>
      <c r="C25" s="99">
        <v>660326493</v>
      </c>
      <c r="D25" s="100"/>
      <c r="E25" s="101"/>
      <c r="F25" s="99">
        <v>170757892.50999999</v>
      </c>
      <c r="G25" s="100"/>
      <c r="H25" s="101"/>
      <c r="I25" s="72">
        <f>+IF(F25&gt;0,F25/C25,0)</f>
        <v>0.25859615556875737</v>
      </c>
      <c r="J25" s="73"/>
    </row>
    <row r="26" spans="1:11" ht="15.75" x14ac:dyDescent="0.25">
      <c r="A26" s="51" t="s">
        <v>25</v>
      </c>
      <c r="B26" s="52"/>
      <c r="C26" s="52"/>
      <c r="D26" s="52"/>
      <c r="E26" s="52"/>
      <c r="F26" s="52"/>
      <c r="G26" s="52"/>
      <c r="H26" s="52"/>
      <c r="I26" s="52"/>
      <c r="J26" s="53"/>
      <c r="K26" s="1"/>
    </row>
    <row r="27" spans="1:11" x14ac:dyDescent="0.25">
      <c r="A27" s="7"/>
      <c r="B27"/>
      <c r="C27" s="74" t="s">
        <v>26</v>
      </c>
      <c r="D27" s="75"/>
      <c r="E27" s="74" t="s">
        <v>47</v>
      </c>
      <c r="F27" s="75"/>
      <c r="G27" s="74" t="s">
        <v>41</v>
      </c>
      <c r="H27" s="74"/>
      <c r="I27" s="74" t="s">
        <v>27</v>
      </c>
      <c r="J27" s="76"/>
    </row>
    <row r="28" spans="1:11" ht="38.25" x14ac:dyDescent="0.25">
      <c r="A28" s="12" t="s">
        <v>28</v>
      </c>
      <c r="B28" s="13" t="s">
        <v>29</v>
      </c>
      <c r="C28" s="13" t="s">
        <v>43</v>
      </c>
      <c r="D28" s="13" t="s">
        <v>44</v>
      </c>
      <c r="E28" s="13" t="s">
        <v>48</v>
      </c>
      <c r="F28" s="13" t="s">
        <v>49</v>
      </c>
      <c r="G28" s="13" t="s">
        <v>50</v>
      </c>
      <c r="H28" s="13" t="s">
        <v>51</v>
      </c>
      <c r="I28" s="13" t="s">
        <v>52</v>
      </c>
      <c r="J28" s="14" t="s">
        <v>53</v>
      </c>
    </row>
    <row r="29" spans="1:11" ht="60" x14ac:dyDescent="0.25">
      <c r="A29" s="31" t="s">
        <v>75</v>
      </c>
      <c r="B29" s="32" t="s">
        <v>74</v>
      </c>
      <c r="C29" s="15">
        <v>40000</v>
      </c>
      <c r="D29" s="33">
        <v>660326493</v>
      </c>
      <c r="E29" s="15">
        <v>40000</v>
      </c>
      <c r="F29" s="33">
        <v>660326493</v>
      </c>
      <c r="G29" s="16">
        <v>0</v>
      </c>
      <c r="H29" s="33">
        <v>170757892.50999999</v>
      </c>
      <c r="I29" s="17">
        <f>IF(G29&gt;0,G29/C29,0)</f>
        <v>0</v>
      </c>
      <c r="J29" s="18">
        <f>IF(H29&gt;0,H29/D29,0)</f>
        <v>0.25859615556875737</v>
      </c>
    </row>
    <row r="30" spans="1:11" ht="15.75" x14ac:dyDescent="0.25">
      <c r="A30" s="44" t="s">
        <v>30</v>
      </c>
      <c r="B30" s="45"/>
      <c r="C30" s="45"/>
      <c r="D30" s="45"/>
      <c r="E30" s="45"/>
      <c r="F30" s="45"/>
      <c r="G30" s="45"/>
      <c r="H30" s="45"/>
      <c r="I30" s="45"/>
      <c r="J30" s="46"/>
    </row>
    <row r="31" spans="1:11" ht="15.75" x14ac:dyDescent="0.25">
      <c r="A31" s="51" t="s">
        <v>31</v>
      </c>
      <c r="B31" s="52"/>
      <c r="C31" s="52"/>
      <c r="D31" s="52"/>
      <c r="E31" s="52"/>
      <c r="F31" s="52"/>
      <c r="G31" s="52"/>
      <c r="H31" s="52"/>
      <c r="I31" s="52"/>
      <c r="J31" s="53"/>
      <c r="K31" s="1"/>
    </row>
    <row r="32" spans="1:11" ht="15" customHeight="1" x14ac:dyDescent="0.25">
      <c r="A32" s="19" t="s">
        <v>32</v>
      </c>
      <c r="B32" s="95" t="s">
        <v>89</v>
      </c>
      <c r="C32" s="95"/>
      <c r="D32" s="95"/>
      <c r="E32" s="95"/>
      <c r="F32" s="95"/>
      <c r="G32" s="95"/>
      <c r="H32" s="95"/>
      <c r="I32" s="95"/>
      <c r="J32" s="95"/>
    </row>
    <row r="33" spans="1:11" ht="51" customHeight="1" x14ac:dyDescent="0.25">
      <c r="A33" s="19" t="s">
        <v>33</v>
      </c>
      <c r="B33" s="95" t="s">
        <v>90</v>
      </c>
      <c r="C33" s="95"/>
      <c r="D33" s="95"/>
      <c r="E33" s="95"/>
      <c r="F33" s="95"/>
      <c r="G33" s="95"/>
      <c r="H33" s="95"/>
      <c r="I33" s="95"/>
      <c r="J33" s="95"/>
    </row>
    <row r="34" spans="1:11" ht="195.75" customHeight="1" x14ac:dyDescent="0.25">
      <c r="A34" s="19" t="s">
        <v>34</v>
      </c>
      <c r="B34" s="95" t="s">
        <v>91</v>
      </c>
      <c r="C34" s="95"/>
      <c r="D34" s="95"/>
      <c r="E34" s="95"/>
      <c r="F34" s="95"/>
      <c r="G34" s="95"/>
      <c r="H34" s="95"/>
      <c r="I34" s="95"/>
      <c r="J34" s="95"/>
    </row>
    <row r="35" spans="1:11" ht="30" x14ac:dyDescent="0.25">
      <c r="A35" s="19" t="s">
        <v>35</v>
      </c>
      <c r="B35" s="95" t="s">
        <v>92</v>
      </c>
      <c r="C35" s="95"/>
      <c r="D35" s="95"/>
      <c r="E35" s="95"/>
      <c r="F35" s="95"/>
      <c r="G35" s="95"/>
      <c r="H35" s="95"/>
      <c r="I35" s="95"/>
      <c r="J35" s="95"/>
    </row>
    <row r="36" spans="1:11" ht="15.75" x14ac:dyDescent="0.25">
      <c r="A36" s="44" t="s">
        <v>36</v>
      </c>
      <c r="B36" s="45"/>
      <c r="C36" s="45"/>
      <c r="D36" s="45"/>
      <c r="E36" s="45"/>
      <c r="F36" s="45"/>
      <c r="G36" s="45"/>
      <c r="H36" s="45"/>
      <c r="I36" s="45"/>
      <c r="J36" s="46"/>
    </row>
    <row r="37" spans="1:11" ht="15.75" x14ac:dyDescent="0.25">
      <c r="A37" s="87" t="s">
        <v>37</v>
      </c>
      <c r="B37" s="88"/>
      <c r="C37" s="88"/>
      <c r="D37" s="88"/>
      <c r="E37" s="88"/>
      <c r="F37" s="88"/>
      <c r="G37" s="88"/>
      <c r="H37" s="88"/>
      <c r="I37" s="88"/>
      <c r="J37" s="89"/>
      <c r="K37" s="1"/>
    </row>
    <row r="38" spans="1:11" ht="27.75" customHeight="1" x14ac:dyDescent="0.25">
      <c r="A38" s="90" t="s">
        <v>93</v>
      </c>
      <c r="B38" s="91"/>
      <c r="C38" s="91"/>
      <c r="D38" s="91"/>
      <c r="E38" s="91"/>
      <c r="F38" s="91"/>
      <c r="G38" s="91"/>
      <c r="H38" s="91"/>
      <c r="I38" s="91"/>
      <c r="J38" s="92"/>
    </row>
    <row r="39" spans="1:11" ht="27.75" customHeight="1" x14ac:dyDescent="0.25">
      <c r="A39" s="25"/>
      <c r="B39" s="25"/>
      <c r="C39" s="25"/>
      <c r="D39" s="25"/>
      <c r="E39" s="25"/>
      <c r="F39" s="25"/>
      <c r="G39" s="25"/>
      <c r="H39" s="25"/>
      <c r="I39" s="25"/>
      <c r="J39" s="25"/>
    </row>
    <row r="40" spans="1:11" ht="30.75" customHeight="1" x14ac:dyDescent="0.25">
      <c r="A40" s="93" t="s">
        <v>46</v>
      </c>
      <c r="B40" s="93"/>
      <c r="C40" s="93"/>
      <c r="D40" s="93"/>
      <c r="E40" s="93"/>
      <c r="F40" s="93"/>
      <c r="G40" s="93"/>
      <c r="H40" s="93"/>
      <c r="I40" s="93"/>
      <c r="J40" s="93"/>
    </row>
    <row r="41" spans="1:11" x14ac:dyDescent="0.25">
      <c r="G41" s="96"/>
      <c r="H41" s="96"/>
      <c r="I41" s="96"/>
      <c r="J41" s="96"/>
    </row>
    <row r="42" spans="1:11" x14ac:dyDescent="0.25">
      <c r="A42" s="26" t="s">
        <v>65</v>
      </c>
      <c r="B42" s="34">
        <v>660326493</v>
      </c>
      <c r="G42" s="94"/>
      <c r="H42" s="94"/>
      <c r="I42" s="94"/>
      <c r="J42" s="94"/>
    </row>
    <row r="43" spans="1:11" x14ac:dyDescent="0.25">
      <c r="A43" s="26" t="s">
        <v>66</v>
      </c>
      <c r="B43" s="34">
        <v>0</v>
      </c>
      <c r="G43" s="94"/>
      <c r="H43" s="94"/>
      <c r="I43" s="94"/>
      <c r="J43" s="94"/>
    </row>
    <row r="44" spans="1:11" x14ac:dyDescent="0.25">
      <c r="A44" s="26" t="s">
        <v>67</v>
      </c>
      <c r="B44" s="34">
        <v>176474354.41</v>
      </c>
    </row>
  </sheetData>
  <mergeCells count="51">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3:J43"/>
    <mergeCell ref="A31:J31"/>
    <mergeCell ref="B32:J32"/>
    <mergeCell ref="B33:J33"/>
    <mergeCell ref="B34:J34"/>
    <mergeCell ref="B35:J35"/>
    <mergeCell ref="A36:J36"/>
    <mergeCell ref="A37:J37"/>
    <mergeCell ref="A38:J38"/>
    <mergeCell ref="A40:J40"/>
    <mergeCell ref="G41:J41"/>
    <mergeCell ref="G42:J42"/>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2:J32"/>
    <dataValidation allowBlank="1" showInputMessage="1" showErrorMessage="1" prompt="¿En qué consiste el producto? su objetivo" sqref="B33:J33"/>
    <dataValidation allowBlank="1" showInputMessage="1" showErrorMessage="1" prompt="1. Describir lo plasmado en el presupuesto_x000a_2. Describir lo alcanzado en términos financieros y de producción " sqref="B34:J34"/>
    <dataValidation allowBlank="1" showInputMessage="1" showErrorMessage="1" prompt="De existir desvío, explicar razones." sqref="B35:J35"/>
    <dataValidation allowBlank="1" showInputMessage="1" showErrorMessage="1" prompt="Oportunidades de mejora identificadas" sqref="A38:J39"/>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29"/>
    <dataValidation allowBlank="1" showInputMessage="1" showErrorMessage="1" prompt="Nombre del indicador" sqref="B28:B29"/>
    <dataValidation allowBlank="1" showInputMessage="1" showErrorMessage="1" prompt="Meta anual del indicador" sqref="C28:C29 E28:E29"/>
    <dataValidation allowBlank="1" showInputMessage="1" showErrorMessage="1" prompt="Monto presupuestado para el producto" sqref="D28:D29 F28:F29 B42:B43"/>
    <dataValidation allowBlank="1" showInputMessage="1" showErrorMessage="1" prompt="Meta alcanzada en el trimestre" sqref="G28:G29"/>
    <dataValidation allowBlank="1" showInputMessage="1" showErrorMessage="1" prompt="Monto ejecutado en el trimestre" sqref="H28:H29"/>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Hoja1 (2)</vt:lpstr>
      <vt:lpstr>Hoja1!Área_de_impresión</vt:lpstr>
      <vt:lpstr>'Hoja1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Angel</cp:lastModifiedBy>
  <cp:lastPrinted>2022-05-26T18:39:22Z</cp:lastPrinted>
  <dcterms:created xsi:type="dcterms:W3CDTF">2021-03-22T15:50:10Z</dcterms:created>
  <dcterms:modified xsi:type="dcterms:W3CDTF">2022-05-26T18:40:04Z</dcterms:modified>
</cp:coreProperties>
</file>