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7\Libre Acceso a la Informacion Publica\Documentos\2024\"/>
    </mc:Choice>
  </mc:AlternateContent>
  <bookViews>
    <workbookView xWindow="0" yWindow="0" windowWidth="15345" windowHeight="4455"/>
  </bookViews>
  <sheets>
    <sheet name="Hoja1 (2)" sheetId="2" r:id="rId1"/>
  </sheets>
  <externalReferences>
    <externalReference r:id="rId2"/>
  </externalReferences>
  <definedNames>
    <definedName name="_xlnm.Print_Area" localSheetId="0">'Hoja1 (2)'!$A$1:$J$50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4" i="2" l="1"/>
  <c r="C16" i="2" l="1"/>
  <c r="C15" i="2"/>
  <c r="J29" i="2" l="1"/>
  <c r="I25" i="2"/>
</calcChain>
</file>

<file path=xl/sharedStrings.xml><?xml version="1.0" encoding="utf-8"?>
<sst xmlns="http://schemas.openxmlformats.org/spreadsheetml/2006/main" count="78" uniqueCount="77">
  <si>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</si>
  <si>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</si>
  <si>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</si>
  <si>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</si>
  <si>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</si>
  <si>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</si>
  <si>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</si>
  <si>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</si>
  <si>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</si>
  <si>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</si>
  <si>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</si>
  <si>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</si>
  <si>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</si>
  <si>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</si>
  <si>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</si>
  <si>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</si>
  <si>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</si>
  <si>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</si>
  <si>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</si>
  <si>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</si>
  <si>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</si>
  <si>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</si>
  <si>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</si>
  <si>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</si>
  <si>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</si>
  <si>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</si>
  <si>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</si>
  <si>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</si>
  <si>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</si>
  <si>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</si>
  <si>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</si>
  <si>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</si>
  <si>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</si>
  <si>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</si>
  <si>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</si>
  <si>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 xml:space="preserve">VI. I - De acuerdo a los eventos presentados durante la ejecución del producto, ¿qué aspecto puede mejorarse? </t>
  </si>
  <si>
    <t>Subcapítulo</t>
  </si>
  <si>
    <t>Unidad Ejecutora</t>
  </si>
  <si>
    <t>Resultado Asociado:</t>
  </si>
  <si>
    <t>Ejecución Anual</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</si>
  <si>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</si>
  <si>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</si>
  <si>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</si>
  <si>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</si>
  <si>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</si>
  <si>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</si>
  <si>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</si>
  <si>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</si>
  <si>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</si>
  <si>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</si>
  <si>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 xml:space="preserve">Presupuesto aprobado:  </t>
  </si>
  <si>
    <t xml:space="preserve">Presupuesto modificado: </t>
  </si>
  <si>
    <t>Total devengado:</t>
  </si>
  <si>
    <t>Porcentaje de instituciones que formulan presupuestos en base a productos</t>
  </si>
  <si>
    <t xml:space="preserve">5993-Instituciones del gobierno general nacional con seguimiento y evaluación presupuestaria en base a productos	</t>
  </si>
  <si>
    <t>Programación Indicativa Anual de las Metas Físicas-Financieras</t>
  </si>
  <si>
    <t>0203-MINISTERIO DE DEFENSA</t>
  </si>
  <si>
    <t xml:space="preserve">	01-MINISTERIO DE DEFENSA</t>
  </si>
  <si>
    <t>0002-DIRECCION GENERAL DE LAS ESCUELAS VOCACIONALES</t>
  </si>
  <si>
    <t>Defender la integridad territorial de la República Dominicana, ser celoso guardián de la soberanía, mantener la paz y el orden público y con ellos, ser el ingrediente primordial para crear las condiciones favorables al desarrollo de las actividades productivas de la nación en un clima de máxima seguridad; esto como es claro, en esfuerzo conjunto y coordinado con las instituciones militares que nacieron de su propio seno para vivir hermanadas y cónsonas con el concierto armónico de unas Fuerzas Armadas capaces y eficientes.</t>
  </si>
  <si>
    <t>Las Fuerzas Armadas es una institución integrada por hombres y mujeres calificadas y productivas, que participan armónicamente dentro de la sociedad, dándole la seguridad esperada, en defensa de la nación, al mínimo costo posible, mediante el desarrollo de un sistema eficiente que se caracteriza por la excelencia de nuestro trabajo basado en el apoyo de nuestros recursos humanos disciplinado.</t>
  </si>
  <si>
    <t>DESARROLLO PRODUCTIVO</t>
  </si>
  <si>
    <t>3.4.2</t>
  </si>
  <si>
    <t xml:space="preserve">13- EDUCCION Y CAPACITACION MILITAR </t>
  </si>
  <si>
    <t>Capacitar en las áreas técnicas vocacionales a todos los militares, policías y civiles, hombres y mujeres, participantes en los programas de formación de las escuelas vocacionales, para que los mismos adquieran las competencias básicas necesarias que les permitan incorporarse a la vida productiva, fortaleciendo el desarrollo social, político, económico y con ello contribuir a la paz pública de la nación.</t>
  </si>
  <si>
    <t>Miembros de las Fuerzas Armadas, Policía Nacional y civiles, focalizado en jóvenes y adultos.</t>
  </si>
  <si>
    <t>Mantener el número de participantes en capacitación de formación técnica y profesional con una meta mínima de 21,000 estudiantes.</t>
  </si>
  <si>
    <t>6099 - Civiles y miltares reciben capacitación técnico vocacional</t>
  </si>
  <si>
    <t>Capacitación de los miembros de las Fuerzas Armadas y de la Policía Nacional y ciudadanos en general para ser dotados educación técnica y ser calificados con las competencias básicas que le permitan incorporarse al mercado laboral y productivo, inculcando en ellos una cultura de Emprendurismo para fortalecer de este modo el desarrollo social y económico del país.</t>
  </si>
  <si>
    <t xml:space="preserve"> Año 2024</t>
  </si>
  <si>
    <t>Lineamientos para la Ejecución Presupuestaria 2024 del Gobierno General Nacional</t>
  </si>
  <si>
    <t xml:space="preserve">Para este producto se programó en el año 2024 la capacitación técnico vocacional de 45,000 civiles y militares con un monto inicial de RD$664,949,995.00,  planificando una meta fisica de 20,000, para el 1er semestre y 25,000, para el 2do. semestre.  En la actualidad contamos con 31 escuelas a nivel nacional,  en las cuales se imparte capacitación técnica para los habitantes de cada una de esas localidades.
Los talleres impartidos fueron de barbería, belleza, auxiliar contabilidad, masaje corporal, maquillaje, electricidad residencial, electricidad industrial, refrigeración, corte y costura, auxiliar de farmacia, enfermería, ebanistería, locución y oratoria, auxiliar de peluquería, uñas acrílicas, inglés, repostería, hotelería y turismo, manualidades, conducción de vehículos livianos,  bisutería, artes gráficas, bartender, secretariado  ejecutivo, plomería, panadería, lencería del hogar, informática, decoración de ventos infantiles,  productor de invernaderos, francés, soldadura industrial, cosmetología, visitador a médico, cajero bancario, elaboración de productos químicos, decoración de calipsos, reparación de celular, ventas,  piscicultura, defensa personal femenina, técnica dental, nutrición y dieta, fabricación y reparación de inversores, decoración de interiores, artesania, mecanica industrial y CNC, mecanica diesel, mecanica automotriz y mecanica general. </t>
  </si>
  <si>
    <t xml:space="preserve">La planificacion de la meta fisica con relacion al plan Estrategico Institucional es de 45,000 estudiantes que recibiran formacion vocacional según el PEI 2023-2026. </t>
  </si>
  <si>
    <t>LIC. JULIO CESAR FERRERAS MENDEZ</t>
  </si>
  <si>
    <t>Capitan, Contador, ERD.</t>
  </si>
  <si>
    <t>Subirector. De presupuesto de las Escs.Vocs.</t>
  </si>
  <si>
    <t xml:space="preserve">1- Continuar con el programa de  capacitación al personal docente para la incorporacion a la docencia   en  el primer y segundo semestre del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</si>
</sst>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11"/>
      <color indexed="8"/>
      <name val="Calibri"/>
      <family val="2"/>
      <scheme val="minor"/>
    </font>
    <font>
      <sz val="9"/>
      <color indexed="8"/>
      <name val="Segoe UI"/>
      <family val="2"/>
    </font>
    <font>
      <sz val="8"/>
      <color theme="1"/>
      <name val="Calibri"/>
      <family val="2"/>
      <scheme val="minor"/>
    </font>
    <font>
      <i/>
      <sz val="12"/>
      <color theme="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medium">
        <color indexed="64"/>
      </left>
      <right style="thin">
        <color auto="1"/>
      </right>
      <top style="thin">
        <color auto="1"/>
      </top>
      <bottom style="thin">
        <color auto="1"/>
      </bottom>
      <diagonal/>
    </border>
    <border>
      <left/>
      <right style="thin">
        <color theme="0" tint="-0.34998626667073579"/>
      </right>
      <top style="thin">
        <color theme="0" tint="-0.34998626667073579"/>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xf numFmtId="43"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cellStyleXfs>
  <cellXfs count="9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165"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0" fillId="0" borderId="0" xfId="0" applyFont="1" applyAlignment="1" applyProtection="1">
      <alignment horizontal="left" vertical="center" wrapText="1"/>
      <protection locked="0"/>
    </xf>
    <xf numFmtId="0" fontId="2" fillId="0" borderId="22" xfId="0" applyFont="1" applyBorder="1" applyAlignment="1">
      <alignment vertical="top"/>
    </xf>
    <xf numFmtId="0" fontId="16" fillId="9" borderId="24" xfId="0" applyFont="1" applyFill="1" applyBorder="1" applyAlignment="1" applyProtection="1">
      <alignment vertical="top" wrapText="1"/>
      <protection locked="0"/>
    </xf>
    <xf numFmtId="49" fontId="22" fillId="9" borderId="37" xfId="3" applyNumberFormat="1" applyFont="1" applyFill="1" applyBorder="1" applyAlignment="1">
      <alignment horizontal="center" vertical="center" wrapText="1"/>
    </xf>
    <xf numFmtId="166" fontId="17" fillId="9" borderId="22" xfId="0" applyNumberFormat="1" applyFont="1" applyFill="1" applyBorder="1" applyAlignment="1" applyProtection="1">
      <alignment horizontal="center" vertical="center" wrapText="1" readingOrder="1"/>
      <protection locked="0"/>
    </xf>
    <xf numFmtId="39" fontId="11" fillId="9" borderId="38" xfId="1" applyNumberFormat="1" applyFont="1" applyFill="1" applyBorder="1" applyAlignment="1" applyProtection="1">
      <alignment vertical="center" wrapText="1" readingOrder="1"/>
      <protection locked="0"/>
    </xf>
    <xf numFmtId="39" fontId="11" fillId="9" borderId="22" xfId="1" applyNumberFormat="1" applyFont="1" applyFill="1" applyBorder="1" applyAlignment="1" applyProtection="1">
      <alignment horizontal="center" vertical="center" wrapText="1" readingOrder="1"/>
      <protection locked="0"/>
    </xf>
    <xf numFmtId="0" fontId="8" fillId="0" borderId="0" xfId="0" applyFont="1" applyAlignment="1">
      <alignment horizontal="center" vertical="center"/>
    </xf>
    <xf numFmtId="0" fontId="0" fillId="0" borderId="0" xfId="0" applyAlignment="1">
      <alignment horizontal="center" vertical="center"/>
    </xf>
    <xf numFmtId="49" fontId="19" fillId="9" borderId="19" xfId="0" quotePrefix="1" applyNumberFormat="1" applyFont="1" applyFill="1" applyBorder="1" applyAlignment="1" applyProtection="1">
      <alignment horizontal="left" vertical="center" wrapText="1"/>
      <protection locked="0"/>
    </xf>
    <xf numFmtId="49" fontId="19" fillId="9" borderId="20" xfId="0" quotePrefix="1" applyNumberFormat="1" applyFont="1" applyFill="1" applyBorder="1" applyAlignment="1" applyProtection="1">
      <alignment horizontal="left" vertical="center" wrapText="1"/>
      <protection locked="0"/>
    </xf>
    <xf numFmtId="49" fontId="19" fillId="9" borderId="21" xfId="0" quotePrefix="1" applyNumberFormat="1" applyFont="1" applyFill="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0" fillId="0" borderId="22" xfId="0" applyFont="1" applyBorder="1" applyAlignment="1" applyProtection="1">
      <alignment horizontal="left" vertical="center" wrapText="1"/>
      <protection locked="0"/>
    </xf>
    <xf numFmtId="0" fontId="10" fillId="6" borderId="22" xfId="0" applyFont="1" applyFill="1" applyBorder="1" applyAlignment="1">
      <alignment horizontal="center" vertical="center" wrapText="1"/>
    </xf>
    <xf numFmtId="0" fontId="23" fillId="6" borderId="22" xfId="0" applyFont="1" applyFill="1" applyBorder="1" applyAlignment="1">
      <alignment horizontal="left" vertical="center" wrapText="1"/>
    </xf>
    <xf numFmtId="0" fontId="20" fillId="9" borderId="19" xfId="0" applyFont="1" applyFill="1" applyBorder="1" applyAlignment="1" applyProtection="1">
      <alignment horizontal="left" vertical="center" wrapText="1"/>
      <protection locked="0"/>
    </xf>
    <xf numFmtId="0" fontId="20" fillId="9" borderId="20" xfId="0" applyFont="1" applyFill="1" applyBorder="1" applyAlignment="1" applyProtection="1">
      <alignment horizontal="left" vertical="center" wrapText="1"/>
      <protection locked="0"/>
    </xf>
    <xf numFmtId="0" fontId="20" fillId="9" borderId="21" xfId="0" applyFont="1" applyFill="1" applyBorder="1" applyAlignment="1" applyProtection="1">
      <alignment horizontal="left" vertical="center" wrapText="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39" fontId="11" fillId="9" borderId="27" xfId="1" applyNumberFormat="1" applyFont="1" applyFill="1" applyBorder="1" applyAlignment="1" applyProtection="1">
      <alignment horizontal="center" vertical="center" wrapText="1" readingOrder="1"/>
      <protection locked="0"/>
    </xf>
    <xf numFmtId="39" fontId="11" fillId="9" borderId="28" xfId="1" applyNumberFormat="1" applyFont="1" applyFill="1" applyBorder="1" applyAlignment="1" applyProtection="1">
      <alignment horizontal="center" vertical="center" wrapText="1" readingOrder="1"/>
      <protection locked="0"/>
    </xf>
    <xf numFmtId="39" fontId="11" fillId="9" borderId="25" xfId="1" applyNumberFormat="1" applyFont="1" applyFill="1" applyBorder="1" applyAlignment="1" applyProtection="1">
      <alignment horizontal="center" vertical="center" wrapText="1" readingOrder="1"/>
      <protection locked="0"/>
    </xf>
    <xf numFmtId="39" fontId="11" fillId="9" borderId="36" xfId="1" applyNumberFormat="1" applyFont="1" applyFill="1" applyBorder="1" applyAlignment="1" applyProtection="1">
      <alignment horizontal="center" vertical="center" wrapText="1" readingOrder="1"/>
      <protection locked="0"/>
    </xf>
    <xf numFmtId="39" fontId="11" fillId="9" borderId="24"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13" fillId="0" borderId="0" xfId="0" applyFont="1" applyAlignment="1" applyProtection="1">
      <alignment horizontal="center"/>
      <protection locked="0"/>
    </xf>
    <xf numFmtId="0" fontId="24" fillId="9" borderId="22" xfId="0" applyFont="1" applyFill="1" applyBorder="1" applyAlignment="1" applyProtection="1">
      <alignment horizontal="left" vertical="center" wrapText="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4" fillId="0" borderId="33" xfId="0" applyFont="1" applyBorder="1" applyAlignment="1" applyProtection="1">
      <alignment horizontal="left" vertical="center" wrapText="1"/>
      <protection locked="0"/>
    </xf>
    <xf numFmtId="0" fontId="24" fillId="0" borderId="34" xfId="0" applyFont="1" applyBorder="1" applyAlignment="1" applyProtection="1">
      <alignment horizontal="left" vertical="center" wrapText="1"/>
      <protection locked="0"/>
    </xf>
    <xf numFmtId="0" fontId="24" fillId="0" borderId="35" xfId="0" applyFont="1" applyBorder="1" applyAlignment="1" applyProtection="1">
      <alignment horizontal="left" vertical="center" wrapText="1"/>
      <protection locked="0"/>
    </xf>
    <xf numFmtId="0" fontId="17" fillId="0" borderId="0" xfId="0" applyFont="1" applyAlignment="1">
      <alignment horizontal="left" vertical="center" wrapText="1"/>
    </xf>
    <xf numFmtId="0" fontId="11" fillId="0" borderId="0" xfId="0" applyFont="1" applyAlignment="1" applyProtection="1">
      <alignment horizontal="center"/>
      <protection locked="0"/>
    </xf>
  </cellXfs>
  <cellStyles count="7">
    <cellStyle name="Millares" xfId="1" builtinId="3"/>
    <cellStyle name="Millares 2" xfId="4"/>
    <cellStyle name="Moneda 2" xfId="5"/>
    <cellStyle name="Normal" xfId="0" builtinId="0"/>
    <cellStyle name="Normal 2" xfId="3"/>
    <cellStyle name="Porcentaje" xfId="2" builtinId="5"/>
    <cellStyle name="Porcentaje 2" xfId="6"/>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solid">
          <fgColor indexed="64"/>
          <bgColor theme="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solid">
          <fgColor indexed="64"/>
          <bgColor theme="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solid">
          <fgColor indexed="64"/>
          <bgColor theme="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auto="1"/>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right style="medium">
          <color indexed="64"/>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2" name="Imagen 1">
          <a:extLst>
            <a:ext uri="{FF2B5EF4-FFF2-40B4-BE49-F238E27FC236}">
              <a16:creationId xmlns:a16="http://schemas.microsoft.com/office/drawing/2014/main" id="{844C9ACF-ED92-4DB8-9878-5D4D71B1A75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2" name="Tabla13" displayName="Tabla13" ref="A28:J29" totalsRowShown="0" headerRowDxfId="14" dataDxfId="12" headerRowBorderDxfId="13" tableBorderDxfId="11" totalsRowBorderDxfId="10">
  <autoFilter ref="A28:J29"/>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abSelected="1" topLeftCell="A37" zoomScaleNormal="100" zoomScaleSheetLayoutView="100" workbookViewId="0">
      <selection activeCell="A38" sqref="A38:J38"/>
    </sheetView>
  </sheetViews>
  <sheetFormatPr baseColWidth="10" defaultColWidth="11.42578125" defaultRowHeight="15" x14ac:dyDescent="0.25"/>
  <cols>
    <col min="1" max="1" width="23" style="8" customWidth="1"/>
    <col min="2" max="2" width="19.85546875" style="8" bestFit="1" customWidth="1"/>
    <col min="3" max="4" width="12.7109375" style="8" customWidth="1"/>
    <col min="5" max="5" width="13.85546875" style="8" customWidth="1"/>
    <col min="6" max="6" width="13.5703125" style="8" customWidth="1"/>
    <col min="7" max="10" width="12.7109375" style="8" customWidth="1"/>
    <col min="11" max="11" width="11.42578125" style="8"/>
  </cols>
  <sheetData>
    <row r="1" spans="1:11" ht="21.75" thickBot="1" x14ac:dyDescent="0.3">
      <c r="A1" s="20"/>
      <c r="B1" s="37" t="s">
        <v>55</v>
      </c>
      <c r="C1" s="38"/>
      <c r="D1" s="38"/>
      <c r="E1" s="38"/>
      <c r="F1" s="38"/>
      <c r="G1" s="38"/>
      <c r="H1" s="38"/>
      <c r="I1" s="38"/>
      <c r="J1" s="39"/>
      <c r="K1" s="1"/>
    </row>
    <row r="2" spans="1:11" ht="21.75" thickBot="1" x14ac:dyDescent="0.3">
      <c r="A2" s="21"/>
      <c r="B2" s="40" t="s">
        <v>0</v>
      </c>
      <c r="C2" s="41"/>
      <c r="D2" s="40" t="s">
        <v>1</v>
      </c>
      <c r="E2" s="41"/>
      <c r="F2" s="41"/>
      <c r="G2" s="41"/>
      <c r="H2" s="42"/>
      <c r="I2" s="2" t="s">
        <v>2</v>
      </c>
      <c r="J2" s="3" t="s">
        <v>3</v>
      </c>
      <c r="K2" s="1"/>
    </row>
    <row r="3" spans="1:11" ht="24.75" customHeight="1" thickBot="1" x14ac:dyDescent="0.3">
      <c r="A3" s="22"/>
      <c r="B3" s="43" t="s">
        <v>4</v>
      </c>
      <c r="C3" s="44"/>
      <c r="D3" s="43" t="s">
        <v>70</v>
      </c>
      <c r="E3" s="44"/>
      <c r="F3" s="44"/>
      <c r="G3" s="44"/>
      <c r="H3" s="45"/>
      <c r="I3" s="4" t="s">
        <v>69</v>
      </c>
      <c r="J3" s="5">
        <v>0</v>
      </c>
      <c r="K3" s="1"/>
    </row>
    <row r="4" spans="1:11" x14ac:dyDescent="0.25">
      <c r="A4" s="46"/>
      <c r="B4" s="47"/>
      <c r="C4" s="47"/>
      <c r="D4" s="48"/>
      <c r="E4" s="48"/>
      <c r="F4" s="48"/>
      <c r="G4" s="48"/>
      <c r="H4" s="48"/>
      <c r="I4" s="47"/>
      <c r="J4" s="49"/>
      <c r="K4" s="1"/>
    </row>
    <row r="5" spans="1:11" ht="3" customHeight="1" x14ac:dyDescent="0.25">
      <c r="A5" s="50"/>
      <c r="B5" s="51"/>
      <c r="C5" s="51"/>
      <c r="D5" s="51"/>
      <c r="E5" s="51"/>
      <c r="F5" s="51"/>
      <c r="G5" s="51"/>
      <c r="H5" s="51"/>
      <c r="I5" s="51"/>
      <c r="J5" s="52"/>
      <c r="K5" s="1"/>
    </row>
    <row r="6" spans="1:11" ht="15.75" x14ac:dyDescent="0.25">
      <c r="A6" s="53" t="s">
        <v>5</v>
      </c>
      <c r="B6" s="54"/>
      <c r="C6" s="54"/>
      <c r="D6" s="54"/>
      <c r="E6" s="54"/>
      <c r="F6" s="54"/>
      <c r="G6" s="54"/>
      <c r="H6" s="54"/>
      <c r="I6" s="54"/>
      <c r="J6" s="55"/>
      <c r="K6" s="1"/>
    </row>
    <row r="7" spans="1:11" ht="15.75" x14ac:dyDescent="0.25">
      <c r="A7" s="56" t="s">
        <v>6</v>
      </c>
      <c r="B7" s="57"/>
      <c r="C7" s="57"/>
      <c r="D7" s="57"/>
      <c r="E7" s="57"/>
      <c r="F7" s="57"/>
      <c r="G7" s="57"/>
      <c r="H7" s="57"/>
      <c r="I7" s="57"/>
      <c r="J7" s="58"/>
      <c r="K7" s="1"/>
    </row>
    <row r="8" spans="1:11" x14ac:dyDescent="0.25">
      <c r="A8" s="6" t="s">
        <v>7</v>
      </c>
      <c r="B8" s="34" t="s">
        <v>56</v>
      </c>
      <c r="C8" s="35"/>
      <c r="D8" s="35"/>
      <c r="E8" s="35"/>
      <c r="F8" s="35"/>
      <c r="G8" s="35"/>
      <c r="H8" s="35"/>
      <c r="I8" s="35"/>
      <c r="J8" s="36"/>
      <c r="K8" s="1"/>
    </row>
    <row r="9" spans="1:11" x14ac:dyDescent="0.25">
      <c r="A9" s="23" t="s">
        <v>36</v>
      </c>
      <c r="B9" s="34" t="s">
        <v>57</v>
      </c>
      <c r="C9" s="35"/>
      <c r="D9" s="35"/>
      <c r="E9" s="35"/>
      <c r="F9" s="35"/>
      <c r="G9" s="35"/>
      <c r="H9" s="35"/>
      <c r="I9" s="35"/>
      <c r="J9" s="36"/>
      <c r="K9" s="1"/>
    </row>
    <row r="10" spans="1:11" x14ac:dyDescent="0.25">
      <c r="A10" s="23" t="s">
        <v>37</v>
      </c>
      <c r="B10" s="34" t="s">
        <v>58</v>
      </c>
      <c r="C10" s="35"/>
      <c r="D10" s="35"/>
      <c r="E10" s="35"/>
      <c r="F10" s="35"/>
      <c r="G10" s="35"/>
      <c r="H10" s="35"/>
      <c r="I10" s="35"/>
      <c r="J10" s="36"/>
      <c r="K10" s="1"/>
    </row>
    <row r="11" spans="1:11" ht="72.75" customHeight="1" x14ac:dyDescent="0.25">
      <c r="A11" s="6" t="s">
        <v>8</v>
      </c>
      <c r="B11" s="59" t="s">
        <v>59</v>
      </c>
      <c r="C11" s="59"/>
      <c r="D11" s="59"/>
      <c r="E11" s="59"/>
      <c r="F11" s="59"/>
      <c r="G11" s="59"/>
      <c r="H11" s="59"/>
      <c r="I11" s="59"/>
      <c r="J11" s="59"/>
    </row>
    <row r="12" spans="1:11" ht="57.75" customHeight="1" x14ac:dyDescent="0.25">
      <c r="A12" s="6" t="s">
        <v>9</v>
      </c>
      <c r="B12" s="59" t="s">
        <v>60</v>
      </c>
      <c r="C12" s="59"/>
      <c r="D12" s="59"/>
      <c r="E12" s="59"/>
      <c r="F12" s="59"/>
      <c r="G12" s="59"/>
      <c r="H12" s="59"/>
      <c r="I12" s="59"/>
      <c r="J12" s="59"/>
    </row>
    <row r="13" spans="1:11" ht="15.75" x14ac:dyDescent="0.25">
      <c r="A13" s="53" t="s">
        <v>10</v>
      </c>
      <c r="B13" s="54"/>
      <c r="C13" s="54"/>
      <c r="D13" s="54"/>
      <c r="E13" s="54"/>
      <c r="F13" s="54"/>
      <c r="G13" s="54"/>
      <c r="H13" s="54"/>
      <c r="I13" s="54"/>
      <c r="J13" s="55"/>
    </row>
    <row r="14" spans="1:11" ht="27.75" customHeight="1" x14ac:dyDescent="0.25">
      <c r="A14" s="6" t="s">
        <v>11</v>
      </c>
      <c r="B14" s="24">
        <v>3</v>
      </c>
      <c r="C14" s="60" t="s">
        <v>61</v>
      </c>
      <c r="D14" s="60"/>
      <c r="E14" s="60"/>
      <c r="F14" s="60"/>
      <c r="G14" s="60"/>
      <c r="H14" s="60"/>
      <c r="I14" s="60"/>
      <c r="J14" s="60"/>
    </row>
    <row r="15" spans="1:11" ht="26.25" customHeight="1" x14ac:dyDescent="0.25">
      <c r="A15" s="6" t="s">
        <v>12</v>
      </c>
      <c r="B15" s="9">
        <v>3.4</v>
      </c>
      <c r="C15" s="60" t="str">
        <f>IFERROR(VLOOKUP(B15,'[1]Validacion datos'!A8:B26,2,FALSE),"")</f>
        <v>Empleos suficientes y dignos</v>
      </c>
      <c r="D15" s="60"/>
      <c r="E15" s="60"/>
      <c r="F15" s="60"/>
      <c r="G15" s="60"/>
      <c r="H15" s="60"/>
      <c r="I15" s="60"/>
      <c r="J15" s="60"/>
    </row>
    <row r="16" spans="1:11" ht="31.5" customHeight="1" x14ac:dyDescent="0.25">
      <c r="A16" s="6" t="s">
        <v>13</v>
      </c>
      <c r="B16" s="10" t="s">
        <v>62</v>
      </c>
      <c r="C16" s="61" t="str">
        <f>IFERROR(VLOOKUP(B16,'[1]Validacion datos'!D8:E64,2,FALSE),"")</f>
        <v>Consolidar el Sistema de Formación y Capacitación Continua para el Trabajo, a fin de acompañar al aparato productivo en su proceso de escalamiento de valor, facilitar la inserción en el mercado laboral y desarrollar capacidades emprendedoras</v>
      </c>
      <c r="D16" s="61"/>
      <c r="E16" s="61"/>
      <c r="F16" s="61"/>
      <c r="G16" s="61"/>
      <c r="H16" s="61"/>
      <c r="I16" s="61"/>
      <c r="J16" s="61"/>
    </row>
    <row r="17" spans="1:11" ht="15.75" x14ac:dyDescent="0.25">
      <c r="A17" s="53" t="s">
        <v>14</v>
      </c>
      <c r="B17" s="54"/>
      <c r="C17" s="54"/>
      <c r="D17" s="54"/>
      <c r="E17" s="54"/>
      <c r="F17" s="54"/>
      <c r="G17" s="54"/>
      <c r="H17" s="54"/>
      <c r="I17" s="54"/>
      <c r="J17" s="55"/>
    </row>
    <row r="18" spans="1:11" x14ac:dyDescent="0.25">
      <c r="A18" s="6" t="s">
        <v>15</v>
      </c>
      <c r="B18" s="62" t="s">
        <v>63</v>
      </c>
      <c r="C18" s="63"/>
      <c r="D18" s="63"/>
      <c r="E18" s="63"/>
      <c r="F18" s="63"/>
      <c r="G18" s="63"/>
      <c r="H18" s="63"/>
      <c r="I18" s="63"/>
      <c r="J18" s="64"/>
    </row>
    <row r="19" spans="1:11" ht="54.75" customHeight="1" x14ac:dyDescent="0.25">
      <c r="A19" s="11" t="s">
        <v>16</v>
      </c>
      <c r="B19" s="59" t="s">
        <v>64</v>
      </c>
      <c r="C19" s="59"/>
      <c r="D19" s="59"/>
      <c r="E19" s="59"/>
      <c r="F19" s="59"/>
      <c r="G19" s="59"/>
      <c r="H19" s="59"/>
      <c r="I19" s="59"/>
      <c r="J19" s="59"/>
    </row>
    <row r="20" spans="1:11" x14ac:dyDescent="0.25">
      <c r="A20" s="11" t="s">
        <v>17</v>
      </c>
      <c r="B20" s="59" t="s">
        <v>65</v>
      </c>
      <c r="C20" s="59"/>
      <c r="D20" s="59"/>
      <c r="E20" s="59"/>
      <c r="F20" s="59"/>
      <c r="G20" s="59"/>
      <c r="H20" s="59"/>
      <c r="I20" s="59"/>
      <c r="J20" s="59"/>
    </row>
    <row r="21" spans="1:11" x14ac:dyDescent="0.25">
      <c r="A21" s="11" t="s">
        <v>38</v>
      </c>
      <c r="B21" s="59" t="s">
        <v>66</v>
      </c>
      <c r="C21" s="59"/>
      <c r="D21" s="59"/>
      <c r="E21" s="59"/>
      <c r="F21" s="59"/>
      <c r="G21" s="59"/>
      <c r="H21" s="59"/>
      <c r="I21" s="59"/>
      <c r="J21" s="59"/>
      <c r="K21" s="1"/>
    </row>
    <row r="22" spans="1:11" ht="15.75" x14ac:dyDescent="0.25">
      <c r="A22" s="53" t="s">
        <v>18</v>
      </c>
      <c r="B22" s="54"/>
      <c r="C22" s="54"/>
      <c r="D22" s="54"/>
      <c r="E22" s="54"/>
      <c r="F22" s="54"/>
      <c r="G22" s="54"/>
      <c r="H22" s="54"/>
      <c r="I22" s="54"/>
      <c r="J22" s="55"/>
    </row>
    <row r="23" spans="1:11" ht="15.75" x14ac:dyDescent="0.25">
      <c r="A23" s="56" t="s">
        <v>19</v>
      </c>
      <c r="B23" s="57"/>
      <c r="C23" s="57"/>
      <c r="D23" s="57"/>
      <c r="E23" s="57"/>
      <c r="F23" s="57"/>
      <c r="G23" s="57"/>
      <c r="H23" s="57"/>
      <c r="I23" s="57"/>
      <c r="J23" s="58"/>
      <c r="K23" s="1"/>
    </row>
    <row r="24" spans="1:11" ht="15" customHeight="1" x14ac:dyDescent="0.25">
      <c r="A24" s="65" t="s">
        <v>20</v>
      </c>
      <c r="B24" s="66"/>
      <c r="C24" s="67" t="s">
        <v>21</v>
      </c>
      <c r="D24" s="68"/>
      <c r="E24" s="68"/>
      <c r="F24" s="68" t="s">
        <v>22</v>
      </c>
      <c r="G24" s="68"/>
      <c r="H24" s="66"/>
      <c r="I24" s="67" t="s">
        <v>23</v>
      </c>
      <c r="J24" s="69"/>
    </row>
    <row r="25" spans="1:11" x14ac:dyDescent="0.25">
      <c r="A25" s="70">
        <v>664949995</v>
      </c>
      <c r="B25" s="71"/>
      <c r="C25" s="72">
        <v>664949995</v>
      </c>
      <c r="D25" s="73"/>
      <c r="E25" s="74"/>
      <c r="F25" s="72">
        <v>0</v>
      </c>
      <c r="G25" s="73"/>
      <c r="H25" s="74"/>
      <c r="I25" s="75">
        <f>+IF(F25&gt;0,F25/C25,0)</f>
        <v>0</v>
      </c>
      <c r="J25" s="76"/>
    </row>
    <row r="26" spans="1:11" ht="15.75" x14ac:dyDescent="0.25">
      <c r="A26" s="56" t="s">
        <v>24</v>
      </c>
      <c r="B26" s="57"/>
      <c r="C26" s="57"/>
      <c r="D26" s="57"/>
      <c r="E26" s="57"/>
      <c r="F26" s="57"/>
      <c r="G26" s="57"/>
      <c r="H26" s="57"/>
      <c r="I26" s="57"/>
      <c r="J26" s="58"/>
      <c r="K26" s="1"/>
    </row>
    <row r="27" spans="1:11" x14ac:dyDescent="0.25">
      <c r="A27" s="7"/>
      <c r="B27"/>
      <c r="C27" s="77" t="s">
        <v>25</v>
      </c>
      <c r="D27" s="78"/>
      <c r="E27" s="77" t="s">
        <v>43</v>
      </c>
      <c r="F27" s="78"/>
      <c r="G27" s="77" t="s">
        <v>39</v>
      </c>
      <c r="H27" s="77"/>
      <c r="I27" s="77" t="s">
        <v>26</v>
      </c>
      <c r="J27" s="79"/>
    </row>
    <row r="28" spans="1:11" ht="38.25" x14ac:dyDescent="0.25">
      <c r="A28" s="12" t="s">
        <v>27</v>
      </c>
      <c r="B28" s="13" t="s">
        <v>28</v>
      </c>
      <c r="C28" s="13" t="s">
        <v>40</v>
      </c>
      <c r="D28" s="13" t="s">
        <v>41</v>
      </c>
      <c r="E28" s="13" t="s">
        <v>44</v>
      </c>
      <c r="F28" s="13" t="s">
        <v>45</v>
      </c>
      <c r="G28" s="13" t="s">
        <v>46</v>
      </c>
      <c r="H28" s="13" t="s">
        <v>47</v>
      </c>
      <c r="I28" s="13" t="s">
        <v>48</v>
      </c>
      <c r="J28" s="14" t="s">
        <v>49</v>
      </c>
    </row>
    <row r="29" spans="1:11" ht="60" x14ac:dyDescent="0.25">
      <c r="A29" s="27" t="s">
        <v>54</v>
      </c>
      <c r="B29" s="28" t="s">
        <v>53</v>
      </c>
      <c r="C29" s="15">
        <v>664949995</v>
      </c>
      <c r="D29" s="15">
        <v>664949995</v>
      </c>
      <c r="E29" s="15">
        <v>45000</v>
      </c>
      <c r="F29" s="15">
        <v>664949995</v>
      </c>
      <c r="G29" s="16">
        <v>0</v>
      </c>
      <c r="H29" s="15">
        <v>0</v>
      </c>
      <c r="I29" s="17">
        <v>0</v>
      </c>
      <c r="J29" s="18">
        <f>IF(H29&gt;0,H29/D29,0)</f>
        <v>0</v>
      </c>
    </row>
    <row r="30" spans="1:11" ht="15.75" x14ac:dyDescent="0.25">
      <c r="A30" s="53" t="s">
        <v>29</v>
      </c>
      <c r="B30" s="54"/>
      <c r="C30" s="54"/>
      <c r="D30" s="54"/>
      <c r="E30" s="54"/>
      <c r="F30" s="54"/>
      <c r="G30" s="54"/>
      <c r="H30" s="54"/>
      <c r="I30" s="54"/>
      <c r="J30" s="55"/>
    </row>
    <row r="31" spans="1:11" ht="15.75" x14ac:dyDescent="0.25">
      <c r="A31" s="56" t="s">
        <v>30</v>
      </c>
      <c r="B31" s="57"/>
      <c r="C31" s="57"/>
      <c r="D31" s="57"/>
      <c r="E31" s="57"/>
      <c r="F31" s="57"/>
      <c r="G31" s="57"/>
      <c r="H31" s="57"/>
      <c r="I31" s="57"/>
      <c r="J31" s="58"/>
      <c r="K31" s="1"/>
    </row>
    <row r="32" spans="1:11" ht="15" customHeight="1" x14ac:dyDescent="0.25">
      <c r="A32" s="19" t="s">
        <v>31</v>
      </c>
      <c r="B32" s="59" t="s">
        <v>67</v>
      </c>
      <c r="C32" s="59"/>
      <c r="D32" s="59"/>
      <c r="E32" s="59"/>
      <c r="F32" s="59"/>
      <c r="G32" s="59"/>
      <c r="H32" s="59"/>
      <c r="I32" s="59"/>
      <c r="J32" s="59"/>
    </row>
    <row r="33" spans="1:11" ht="57" customHeight="1" x14ac:dyDescent="0.25">
      <c r="A33" s="19" t="s">
        <v>32</v>
      </c>
      <c r="B33" s="59" t="s">
        <v>68</v>
      </c>
      <c r="C33" s="59"/>
      <c r="D33" s="59"/>
      <c r="E33" s="59"/>
      <c r="F33" s="59"/>
      <c r="G33" s="59"/>
      <c r="H33" s="59"/>
      <c r="I33" s="59"/>
      <c r="J33" s="59"/>
    </row>
    <row r="34" spans="1:11" ht="207.75" customHeight="1" x14ac:dyDescent="0.25">
      <c r="A34" s="19" t="s">
        <v>33</v>
      </c>
      <c r="B34" s="81" t="s">
        <v>71</v>
      </c>
      <c r="C34" s="81"/>
      <c r="D34" s="81"/>
      <c r="E34" s="81"/>
      <c r="F34" s="81"/>
      <c r="G34" s="81"/>
      <c r="H34" s="81"/>
      <c r="I34" s="81"/>
      <c r="J34" s="81"/>
    </row>
    <row r="35" spans="1:11" ht="30" x14ac:dyDescent="0.25">
      <c r="A35" s="19" t="s">
        <v>34</v>
      </c>
      <c r="B35" s="81" t="s">
        <v>72</v>
      </c>
      <c r="C35" s="81"/>
      <c r="D35" s="81"/>
      <c r="E35" s="81"/>
      <c r="F35" s="81"/>
      <c r="G35" s="81"/>
      <c r="H35" s="81"/>
      <c r="I35" s="81"/>
      <c r="J35" s="81"/>
    </row>
    <row r="36" spans="1:11" ht="15.75" x14ac:dyDescent="0.25">
      <c r="A36" s="53" t="s">
        <v>33</v>
      </c>
      <c r="B36" s="54"/>
      <c r="C36" s="54"/>
      <c r="D36" s="54"/>
      <c r="E36" s="54"/>
      <c r="F36" s="54"/>
      <c r="G36" s="54"/>
      <c r="H36" s="54"/>
      <c r="I36" s="54"/>
      <c r="J36" s="55"/>
    </row>
    <row r="37" spans="1:11" ht="15.75" x14ac:dyDescent="0.25">
      <c r="A37" s="82" t="s">
        <v>35</v>
      </c>
      <c r="B37" s="83"/>
      <c r="C37" s="83"/>
      <c r="D37" s="83"/>
      <c r="E37" s="83"/>
      <c r="F37" s="83"/>
      <c r="G37" s="83"/>
      <c r="H37" s="83"/>
      <c r="I37" s="83"/>
      <c r="J37" s="84"/>
      <c r="K37" s="1"/>
    </row>
    <row r="38" spans="1:11" ht="15.75" x14ac:dyDescent="0.25">
      <c r="A38" s="85" t="s">
        <v>76</v>
      </c>
      <c r="B38" s="86"/>
      <c r="C38" s="86"/>
      <c r="D38" s="86"/>
      <c r="E38" s="86"/>
      <c r="F38" s="86"/>
      <c r="G38" s="86"/>
      <c r="H38" s="86"/>
      <c r="I38" s="86"/>
      <c r="J38" s="87"/>
    </row>
    <row r="39" spans="1:11" ht="27.75" customHeight="1" x14ac:dyDescent="0.25">
      <c r="A39" s="25"/>
      <c r="B39" s="25"/>
      <c r="C39" s="25"/>
      <c r="D39" s="25"/>
      <c r="E39" s="25"/>
      <c r="F39" s="25"/>
      <c r="G39" s="25"/>
      <c r="H39" s="25"/>
      <c r="I39" s="25"/>
      <c r="J39" s="25"/>
    </row>
    <row r="40" spans="1:11" x14ac:dyDescent="0.25">
      <c r="A40" s="88" t="s">
        <v>42</v>
      </c>
      <c r="B40" s="88"/>
      <c r="C40" s="88"/>
      <c r="D40" s="88"/>
      <c r="E40" s="88"/>
      <c r="F40" s="88"/>
      <c r="G40" s="88"/>
      <c r="H40" s="88"/>
      <c r="I40" s="88"/>
      <c r="J40" s="88"/>
    </row>
    <row r="41" spans="1:11" x14ac:dyDescent="0.25">
      <c r="G41" s="89"/>
      <c r="H41" s="89"/>
      <c r="I41" s="89"/>
      <c r="J41" s="89"/>
    </row>
    <row r="42" spans="1:11" x14ac:dyDescent="0.25">
      <c r="A42" s="26" t="s">
        <v>50</v>
      </c>
      <c r="B42" s="31">
        <v>664949995</v>
      </c>
      <c r="C42" s="30"/>
      <c r="G42" s="80"/>
      <c r="H42" s="80"/>
      <c r="I42" s="80"/>
      <c r="J42" s="80"/>
    </row>
    <row r="43" spans="1:11" x14ac:dyDescent="0.25">
      <c r="A43" s="26" t="s">
        <v>51</v>
      </c>
      <c r="B43" s="29">
        <v>0</v>
      </c>
      <c r="G43" s="80"/>
      <c r="H43" s="80"/>
      <c r="I43" s="80"/>
      <c r="J43" s="80"/>
    </row>
    <row r="44" spans="1:11" x14ac:dyDescent="0.25">
      <c r="A44" s="26" t="s">
        <v>52</v>
      </c>
      <c r="B44" s="29">
        <f>SUM(B42:B43)</f>
        <v>664949995</v>
      </c>
    </row>
    <row r="46" spans="1:11" ht="15.75" x14ac:dyDescent="0.25">
      <c r="D46" s="32" t="s">
        <v>73</v>
      </c>
      <c r="E46" s="32"/>
      <c r="F46" s="32"/>
    </row>
    <row r="47" spans="1:11" x14ac:dyDescent="0.25">
      <c r="D47" s="33" t="s">
        <v>74</v>
      </c>
      <c r="E47" s="33"/>
      <c r="F47" s="33"/>
      <c r="G47"/>
      <c r="H47"/>
    </row>
    <row r="48" spans="1:11" x14ac:dyDescent="0.25">
      <c r="D48" s="33" t="s">
        <v>75</v>
      </c>
      <c r="E48" s="33"/>
      <c r="F48" s="33"/>
    </row>
  </sheetData>
  <mergeCells count="54">
    <mergeCell ref="G43:J43"/>
    <mergeCell ref="A31:J31"/>
    <mergeCell ref="B32:J32"/>
    <mergeCell ref="B33:J33"/>
    <mergeCell ref="B34:J34"/>
    <mergeCell ref="B35:J35"/>
    <mergeCell ref="A36:J36"/>
    <mergeCell ref="A37:J37"/>
    <mergeCell ref="A38:J38"/>
    <mergeCell ref="A40:J40"/>
    <mergeCell ref="G41:J41"/>
    <mergeCell ref="G42:J42"/>
    <mergeCell ref="B21:J21"/>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C16:J16"/>
    <mergeCell ref="A17:J17"/>
    <mergeCell ref="B18:J18"/>
    <mergeCell ref="B19:J19"/>
    <mergeCell ref="B20:J20"/>
    <mergeCell ref="B11:J11"/>
    <mergeCell ref="B12:J12"/>
    <mergeCell ref="A13:J13"/>
    <mergeCell ref="C14:J14"/>
    <mergeCell ref="C15:J15"/>
    <mergeCell ref="D46:F46"/>
    <mergeCell ref="D47:F47"/>
    <mergeCell ref="D48:F48"/>
    <mergeCell ref="B10:J10"/>
    <mergeCell ref="B1:J1"/>
    <mergeCell ref="B2:C2"/>
    <mergeCell ref="D2:H2"/>
    <mergeCell ref="B3:C3"/>
    <mergeCell ref="D3:H3"/>
    <mergeCell ref="A4:J4"/>
    <mergeCell ref="A5:J5"/>
    <mergeCell ref="A6:J6"/>
    <mergeCell ref="A7:J7"/>
    <mergeCell ref="B8:J8"/>
    <mergeCell ref="B9:J9"/>
    <mergeCell ref="A22:J22"/>
  </mergeCells>
  <dataValidations xWindow="877" yWindow="570" count="16">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2:J32"/>
    <dataValidation allowBlank="1" showInputMessage="1" showErrorMessage="1" prompt="¿En qué consiste el producto? su objetivo" sqref="B33:J33"/>
    <dataValidation allowBlank="1" showInputMessage="1" showErrorMessage="1" prompt="1. Describir lo plasmado en el presupuesto_x000a_2. Describir lo alcanzado en términos financieros y de producción " sqref="B34:J34"/>
    <dataValidation allowBlank="1" showInputMessage="1" showErrorMessage="1" prompt="De existir desvío, explicar razones." sqref="B35:J35"/>
    <dataValidation allowBlank="1" showInputMessage="1" showErrorMessage="1" prompt="Oportunidades de mejora identificadas" sqref="A38:J39"/>
    <dataValidation allowBlank="1" showInputMessage="1" showErrorMessage="1" prompt="Presupuesto del programa" sqref="A25:C25 F25 B42:C42"/>
    <dataValidation allowBlank="1" showInputMessage="1" showErrorMessage="1" prompt="¿En qué consiste el programa?" sqref="B19:J19"/>
    <dataValidation allowBlank="1" showInputMessage="1" showErrorMessage="1" prompt="Nombre de cada producto" sqref="A28:A29"/>
    <dataValidation allowBlank="1" showInputMessage="1" showErrorMessage="1" prompt="Nombre del indicador" sqref="B28:B29"/>
    <dataValidation allowBlank="1" showInputMessage="1" showErrorMessage="1" prompt="Meta anual del indicador" sqref="C28:C29 E28:E29 D29 F29 H29"/>
    <dataValidation allowBlank="1" showInputMessage="1" showErrorMessage="1" prompt="Monto presupuestado para el producto" sqref="F28 D28 B43"/>
    <dataValidation allowBlank="1" showInputMessage="1" showErrorMessage="1" prompt="Meta alcanzada en el trimestre" sqref="G28:G29"/>
    <dataValidation allowBlank="1" showInputMessage="1" showErrorMessage="1" prompt="Monto ejecutado en el trimestre" sqref="H28"/>
  </dataValidations>
  <pageMargins left="0.7" right="0.7" top="0.75" bottom="0.75" header="0.3" footer="0.3"/>
  <pageSetup scale="62"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 (2)</vt:lpstr>
      <vt:lpstr>'Hoja1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Libre Acceso a la Informacion Publica</cp:lastModifiedBy>
  <cp:lastPrinted>2022-05-26T17:37:16Z</cp:lastPrinted>
  <dcterms:created xsi:type="dcterms:W3CDTF">2021-03-22T15:50:10Z</dcterms:created>
  <dcterms:modified xsi:type="dcterms:W3CDTF">2024-02-19T14:27:48Z</dcterms:modified>
</cp:coreProperties>
</file>